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8" i="1"/>
  <c r="C67"/>
  <c r="C62"/>
  <c r="C50"/>
  <c r="C44"/>
  <c r="C40"/>
  <c r="C34"/>
  <c r="C25"/>
  <c r="C13"/>
  <c r="C64"/>
</calcChain>
</file>

<file path=xl/sharedStrings.xml><?xml version="1.0" encoding="utf-8"?>
<sst xmlns="http://schemas.openxmlformats.org/spreadsheetml/2006/main" count="97" uniqueCount="96">
  <si>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</si>
  <si>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</si>
  <si>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</si>
  <si>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</si>
  <si>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</si>
  <si>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</si>
  <si>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</si>
  <si>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</si>
  <si>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</si>
  <si>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</si>
  <si>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</si>
  <si>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</si>
  <si>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</si>
  <si>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</si>
  <si>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</si>
  <si>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</si>
  <si>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</si>
  <si>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</si>
  <si>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</si>
  <si>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</si>
  <si>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</si>
  <si>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</si>
  <si>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</si>
  <si>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</si>
  <si>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</si>
  <si>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</si>
  <si>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</si>
  <si>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</si>
  <si>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</si>
  <si>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</si>
  <si>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</si>
  <si>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</si>
  <si>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</si>
  <si>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</si>
  <si>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</si>
  <si>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</si>
  <si>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</si>
  <si>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</si>
  <si>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</si>
  <si>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</si>
  <si>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</si>
  <si>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</si>
  <si>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</si>
  <si>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</si>
  <si>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</si>
  <si>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</si>
  <si>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</si>
  <si>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</si>
  <si>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</si>
  <si>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</si>
  <si>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</si>
  <si>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</si>
  <si>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</si>
  <si>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</si>
  <si>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</si>
  <si>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</si>
  <si>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</si>
  <si>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</si>
  <si>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</si>
  <si>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</si>
  <si>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</si>
  <si>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воды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</si>
  <si>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</si>
  <si>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</si>
  <si>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</si>
  <si>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>Текущий ремонт электрооборудования (непредвиденные работы)</t>
  </si>
  <si>
    <t>смена энергосберегающего патрона 2п тамбур</t>
  </si>
  <si>
    <t>Текущий ремонт конструктивных элементов (непредвиденные работы)</t>
  </si>
  <si>
    <t>очистка козырьков от снега</t>
  </si>
  <si>
    <t xml:space="preserve">установка контейнера - сетку для раздельного сбора мусора </t>
  </si>
  <si>
    <t>Текущий ремонт системы ВиК и теплоснабжения (непредвиденные работы)</t>
  </si>
  <si>
    <t>снятие теплосчетчика в ремонт и установка вставыша, смена уплотняющих сантехнических прокладок-4шт, сгонов Ду 20мм-2шт</t>
  </si>
  <si>
    <t>смена уплотнительных сантехнических прокладок водосчетчика,ППР</t>
  </si>
  <si>
    <t>остекление тамбурной двери (2п)</t>
  </si>
  <si>
    <t>с заменой штапика</t>
  </si>
  <si>
    <t>по управлению и обслуживанию</t>
  </si>
  <si>
    <t>МКД по ул.Полевая 12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</si>
  <si>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</si>
  <si>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</si>
  <si>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</si>
  <si>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</si>
  <si>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</si>
  <si>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t>Результат на 01.01.2022 г. ("+"- экономия, "-" - перерасход)</t>
  </si>
  <si>
    <t xml:space="preserve"> 6. Поверка и обсл.коллект.приборов учета</t>
  </si>
  <si>
    <t xml:space="preserve"> 6.1</t>
  </si>
  <si>
    <t xml:space="preserve"> 7.2</t>
  </si>
  <si>
    <t xml:space="preserve"> 6.3</t>
  </si>
  <si>
    <t xml:space="preserve"> 6.2</t>
  </si>
  <si>
    <t xml:space="preserve"> 6.4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</si>
  <si>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</si>
  <si>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</si>
  <si>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</si>
  <si>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>7.4.</t>
  </si>
  <si>
    <t xml:space="preserve">                                    Итого по п.7</t>
  </si>
  <si>
    <t>8.Управление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</si>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</sst>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/>
    <xf numFmtId="16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2" fillId="0" borderId="1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8"/>
  <sheetViews>
    <sheetView tabSelected="1" topLeftCell="A46" workbookViewId="0">
      <selection activeCell="B65" sqref="B65"/>
    </sheetView>
  </sheetViews>
  <sheetFormatPr defaultColWidth="9.109375" defaultRowHeight="15.6"/>
  <cols>
    <col min="1" max="1" width="9.33203125" style="24" customWidth="1"/>
    <col min="2" max="2" width="73.5546875" style="7" customWidth="1"/>
    <col min="3" max="3" width="15.44140625" style="6" customWidth="1"/>
    <col min="4" max="200" width="9.109375" style="7" customWidth="1"/>
    <col min="201" max="201" width="4" style="7" customWidth="1"/>
    <col min="202" max="202" width="47.6640625" style="7" customWidth="1"/>
    <col min="203" max="203" width="10.6640625" style="7" customWidth="1"/>
    <col min="204" max="204" width="5.88671875" style="7" customWidth="1"/>
    <col min="205" max="205" width="9.33203125" style="7" customWidth="1"/>
    <col min="206" max="207" width="6.88671875" style="7" customWidth="1"/>
    <col min="208" max="208" width="11.33203125" style="7" customWidth="1"/>
    <col min="209" max="209" width="11.109375" style="7" customWidth="1"/>
    <col min="210" max="210" width="9.109375" style="7" customWidth="1"/>
    <col min="211" max="211" width="9.33203125" style="7" customWidth="1"/>
    <col min="212" max="16384" width="9.109375" style="7"/>
  </cols>
  <sheetData>
    <row r="1" spans="1:3">
      <c r="A1" s="26" t="s">
        <v>77</v>
      </c>
      <c r="B1" s="26"/>
    </row>
    <row r="2" spans="1:3" ht="12.75" customHeight="1">
      <c r="A2" s="26" t="s">
        <v>75</v>
      </c>
      <c r="B2" s="26"/>
    </row>
    <row r="3" spans="1:3">
      <c r="A3" s="26" t="s">
        <v>76</v>
      </c>
      <c r="B3" s="26"/>
    </row>
    <row r="4" spans="1:3">
      <c r="A4" s="5"/>
      <c r="B4" s="5"/>
    </row>
    <row r="5" spans="1:3" s="8" customFormat="1" ht="16.2">
      <c r="A5" s="1"/>
      <c r="B5" s="25" t="s">
        <v>82</v>
      </c>
      <c r="C5" s="3">
        <v>-69485.749879999945</v>
      </c>
    </row>
    <row r="6" spans="1:3">
      <c r="A6" s="9"/>
      <c r="B6" s="2" t="s">
        <v>0</v>
      </c>
      <c r="C6" s="10"/>
    </row>
    <row r="7" spans="1:3">
      <c r="A7" s="1" t="s">
        <v>1</v>
      </c>
      <c r="B7" s="4" t="s">
        <v>2</v>
      </c>
      <c r="C7" s="10"/>
    </row>
    <row r="8" spans="1:3" ht="17.25" customHeight="1">
      <c r="A8" s="1"/>
      <c r="B8" s="4" t="s">
        <v>3</v>
      </c>
      <c r="C8" s="10">
        <v>9179.6639999999989</v>
      </c>
    </row>
    <row r="9" spans="1:3" ht="15.75" customHeight="1">
      <c r="A9" s="11" t="s">
        <v>4</v>
      </c>
      <c r="B9" s="4" t="s">
        <v>5</v>
      </c>
      <c r="C9" s="10">
        <v>0</v>
      </c>
    </row>
    <row r="10" spans="1:3" ht="18" customHeight="1">
      <c r="A10" s="1"/>
      <c r="B10" s="4" t="s">
        <v>3</v>
      </c>
      <c r="C10" s="10">
        <v>10809.768</v>
      </c>
    </row>
    <row r="11" spans="1:3" ht="46.8">
      <c r="A11" s="1" t="s">
        <v>6</v>
      </c>
      <c r="B11" s="4" t="s">
        <v>7</v>
      </c>
      <c r="C11" s="10">
        <v>1381.04</v>
      </c>
    </row>
    <row r="12" spans="1:3" ht="15.75" customHeight="1">
      <c r="A12" s="1" t="s">
        <v>8</v>
      </c>
      <c r="B12" s="4" t="s">
        <v>9</v>
      </c>
      <c r="C12" s="10">
        <v>106.19300000000001</v>
      </c>
    </row>
    <row r="13" spans="1:3">
      <c r="A13" s="1"/>
      <c r="B13" s="2" t="s">
        <v>10</v>
      </c>
      <c r="C13" s="3">
        <f>SUM(C8:C12)</f>
        <v>21476.665000000001</v>
      </c>
    </row>
    <row r="14" spans="1:3" ht="31.2">
      <c r="A14" s="1" t="s">
        <v>11</v>
      </c>
      <c r="B14" s="2" t="s">
        <v>12</v>
      </c>
      <c r="C14" s="10"/>
    </row>
    <row r="15" spans="1:3" ht="13.5" customHeight="1">
      <c r="A15" s="1" t="s">
        <v>13</v>
      </c>
      <c r="B15" s="4" t="s">
        <v>14</v>
      </c>
      <c r="C15" s="10">
        <v>1403.816</v>
      </c>
    </row>
    <row r="16" spans="1:3">
      <c r="A16" s="1" t="s">
        <v>15</v>
      </c>
      <c r="B16" s="4" t="s">
        <v>16</v>
      </c>
      <c r="C16" s="10">
        <v>0</v>
      </c>
    </row>
    <row r="17" spans="1:3">
      <c r="A17" s="1" t="s">
        <v>17</v>
      </c>
      <c r="B17" s="4" t="s">
        <v>18</v>
      </c>
      <c r="C17" s="10">
        <v>0</v>
      </c>
    </row>
    <row r="18" spans="1:3">
      <c r="A18" s="1" t="s">
        <v>19</v>
      </c>
      <c r="B18" s="4" t="s">
        <v>20</v>
      </c>
      <c r="C18" s="10">
        <v>0</v>
      </c>
    </row>
    <row r="19" spans="1:3">
      <c r="A19" s="1" t="s">
        <v>21</v>
      </c>
      <c r="B19" s="4" t="s">
        <v>22</v>
      </c>
      <c r="C19" s="10">
        <v>343.61600000000004</v>
      </c>
    </row>
    <row r="20" spans="1:3">
      <c r="A20" s="1" t="s">
        <v>23</v>
      </c>
      <c r="B20" s="4" t="s">
        <v>24</v>
      </c>
      <c r="C20" s="10">
        <v>377.48200000000003</v>
      </c>
    </row>
    <row r="21" spans="1:3">
      <c r="A21" s="1" t="s">
        <v>25</v>
      </c>
      <c r="B21" s="4" t="s">
        <v>26</v>
      </c>
      <c r="C21" s="10">
        <v>0</v>
      </c>
    </row>
    <row r="22" spans="1:3" ht="31.2">
      <c r="A22" s="1" t="s">
        <v>27</v>
      </c>
      <c r="B22" s="4" t="s">
        <v>28</v>
      </c>
      <c r="C22" s="10">
        <v>32.804000000000002</v>
      </c>
    </row>
    <row r="23" spans="1:3" ht="31.2">
      <c r="A23" s="1" t="s">
        <v>29</v>
      </c>
      <c r="B23" s="4" t="s">
        <v>30</v>
      </c>
      <c r="C23" s="10">
        <v>2275.1819999999998</v>
      </c>
    </row>
    <row r="24" spans="1:3">
      <c r="A24" s="1" t="s">
        <v>31</v>
      </c>
      <c r="B24" s="4" t="s">
        <v>32</v>
      </c>
      <c r="C24" s="10">
        <v>0</v>
      </c>
    </row>
    <row r="25" spans="1:3">
      <c r="A25" s="1"/>
      <c r="B25" s="2" t="s">
        <v>33</v>
      </c>
      <c r="C25" s="3">
        <f>SUM(C15:C24)</f>
        <v>4432.8999999999996</v>
      </c>
    </row>
    <row r="26" spans="1:3">
      <c r="A26" s="1"/>
      <c r="B26" s="2" t="s">
        <v>34</v>
      </c>
      <c r="C26" s="10"/>
    </row>
    <row r="27" spans="1:3" ht="31.2">
      <c r="A27" s="1" t="s">
        <v>35</v>
      </c>
      <c r="B27" s="4" t="s">
        <v>36</v>
      </c>
      <c r="C27" s="10"/>
    </row>
    <row r="28" spans="1:3">
      <c r="A28" s="1"/>
      <c r="B28" s="4" t="s">
        <v>37</v>
      </c>
      <c r="C28" s="10">
        <v>4803.2</v>
      </c>
    </row>
    <row r="29" spans="1:3">
      <c r="A29" s="1"/>
      <c r="B29" s="4" t="s">
        <v>38</v>
      </c>
      <c r="C29" s="10">
        <v>4542.2</v>
      </c>
    </row>
    <row r="30" spans="1:3">
      <c r="A30" s="1"/>
      <c r="B30" s="4" t="s">
        <v>39</v>
      </c>
      <c r="C30" s="10">
        <v>2405</v>
      </c>
    </row>
    <row r="31" spans="1:3">
      <c r="A31" s="1"/>
      <c r="B31" s="4" t="s">
        <v>40</v>
      </c>
      <c r="C31" s="10">
        <v>169</v>
      </c>
    </row>
    <row r="32" spans="1:3">
      <c r="A32" s="1"/>
      <c r="B32" s="4" t="s">
        <v>41</v>
      </c>
      <c r="C32" s="10">
        <v>1980.72</v>
      </c>
    </row>
    <row r="33" spans="1:3">
      <c r="A33" s="1" t="s">
        <v>42</v>
      </c>
      <c r="B33" s="4" t="s">
        <v>43</v>
      </c>
      <c r="C33" s="10">
        <v>141.54</v>
      </c>
    </row>
    <row r="34" spans="1:3">
      <c r="A34" s="1"/>
      <c r="B34" s="2" t="s">
        <v>44</v>
      </c>
      <c r="C34" s="3">
        <f>SUM(C28:C33)</f>
        <v>14041.66</v>
      </c>
    </row>
    <row r="35" spans="1:3">
      <c r="A35" s="1"/>
      <c r="B35" s="2" t="s">
        <v>45</v>
      </c>
      <c r="C35" s="10"/>
    </row>
    <row r="36" spans="1:3">
      <c r="A36" s="1" t="s">
        <v>46</v>
      </c>
      <c r="B36" s="4" t="s">
        <v>47</v>
      </c>
      <c r="C36" s="10">
        <v>2665.998</v>
      </c>
    </row>
    <row r="37" spans="1:3" ht="31.2">
      <c r="A37" s="1" t="s">
        <v>48</v>
      </c>
      <c r="B37" s="4" t="s">
        <v>49</v>
      </c>
      <c r="C37" s="10">
        <v>852.63900000000001</v>
      </c>
    </row>
    <row r="38" spans="1:3">
      <c r="A38" s="1" t="s">
        <v>50</v>
      </c>
      <c r="B38" s="4" t="s">
        <v>51</v>
      </c>
      <c r="C38" s="10">
        <v>4507.3779999999997</v>
      </c>
    </row>
    <row r="39" spans="1:3">
      <c r="A39" s="1" t="s">
        <v>52</v>
      </c>
      <c r="B39" s="4" t="s">
        <v>53</v>
      </c>
      <c r="C39" s="10">
        <v>1777.3320000000001</v>
      </c>
    </row>
    <row r="40" spans="1:3">
      <c r="A40" s="1"/>
      <c r="B40" s="2" t="s">
        <v>54</v>
      </c>
      <c r="C40" s="3">
        <f>SUM(C36:C39)</f>
        <v>9803.3469999999998</v>
      </c>
    </row>
    <row r="41" spans="1:3">
      <c r="A41" s="1"/>
      <c r="B41" s="2" t="s">
        <v>55</v>
      </c>
      <c r="C41" s="10"/>
    </row>
    <row r="42" spans="1:3" ht="31.2">
      <c r="A42" s="1" t="s">
        <v>56</v>
      </c>
      <c r="B42" s="4" t="s">
        <v>57</v>
      </c>
      <c r="C42" s="10">
        <v>4899.6719999999996</v>
      </c>
    </row>
    <row r="43" spans="1:3">
      <c r="A43" s="1" t="s">
        <v>58</v>
      </c>
      <c r="B43" s="4" t="s">
        <v>59</v>
      </c>
      <c r="C43" s="10">
        <v>1369.0260000000001</v>
      </c>
    </row>
    <row r="44" spans="1:3">
      <c r="A44" s="1"/>
      <c r="B44" s="2" t="s">
        <v>60</v>
      </c>
      <c r="C44" s="3">
        <f>SUM(C42:C43)</f>
        <v>6268.6979999999994</v>
      </c>
    </row>
    <row r="45" spans="1:3">
      <c r="A45" s="1"/>
      <c r="B45" s="2" t="s">
        <v>83</v>
      </c>
      <c r="C45" s="10"/>
    </row>
    <row r="46" spans="1:3">
      <c r="A46" s="1" t="s">
        <v>84</v>
      </c>
      <c r="B46" s="4" t="s">
        <v>61</v>
      </c>
      <c r="C46" s="10"/>
    </row>
    <row r="47" spans="1:3">
      <c r="A47" s="1" t="s">
        <v>87</v>
      </c>
      <c r="B47" s="4" t="s">
        <v>62</v>
      </c>
      <c r="C47" s="10">
        <v>4800.12</v>
      </c>
    </row>
    <row r="48" spans="1:3" ht="31.2">
      <c r="A48" s="1" t="s">
        <v>86</v>
      </c>
      <c r="B48" s="4" t="s">
        <v>63</v>
      </c>
      <c r="C48" s="10">
        <v>3521.579999999999</v>
      </c>
    </row>
    <row r="49" spans="1:3" ht="46.8">
      <c r="A49" s="1" t="s">
        <v>88</v>
      </c>
      <c r="B49" s="4" t="s">
        <v>64</v>
      </c>
      <c r="C49" s="10">
        <v>3521.579999999999</v>
      </c>
    </row>
    <row r="50" spans="1:3">
      <c r="A50" s="1"/>
      <c r="B50" s="2" t="s">
        <v>89</v>
      </c>
      <c r="C50" s="3">
        <f>SUM(C47:C49)</f>
        <v>11843.279999999999</v>
      </c>
    </row>
    <row r="51" spans="1:3">
      <c r="A51" s="1"/>
      <c r="B51" s="2" t="s">
        <v>90</v>
      </c>
      <c r="C51" s="10"/>
    </row>
    <row r="52" spans="1:3">
      <c r="A52" s="1" t="s">
        <v>91</v>
      </c>
      <c r="B52" s="4" t="s">
        <v>65</v>
      </c>
      <c r="C52" s="10"/>
    </row>
    <row r="53" spans="1:3">
      <c r="A53" s="12"/>
      <c r="B53" s="13" t="s">
        <v>66</v>
      </c>
      <c r="C53" s="10">
        <v>402.16</v>
      </c>
    </row>
    <row r="54" spans="1:3">
      <c r="A54" s="1" t="s">
        <v>85</v>
      </c>
      <c r="B54" s="4" t="s">
        <v>67</v>
      </c>
      <c r="C54" s="10">
        <v>0</v>
      </c>
    </row>
    <row r="55" spans="1:3">
      <c r="A55" s="1"/>
      <c r="B55" s="14" t="s">
        <v>68</v>
      </c>
      <c r="C55" s="10">
        <v>217.49</v>
      </c>
    </row>
    <row r="56" spans="1:3">
      <c r="A56" s="1"/>
      <c r="B56" s="13" t="s">
        <v>69</v>
      </c>
      <c r="C56" s="10">
        <v>244.4</v>
      </c>
    </row>
    <row r="57" spans="1:3" ht="31.2">
      <c r="A57" s="1" t="s">
        <v>92</v>
      </c>
      <c r="B57" s="4" t="s">
        <v>70</v>
      </c>
      <c r="C57" s="10">
        <v>0</v>
      </c>
    </row>
    <row r="58" spans="1:3" ht="31.2">
      <c r="A58" s="1"/>
      <c r="B58" s="13" t="s">
        <v>71</v>
      </c>
      <c r="C58" s="10">
        <v>2828.2000000000003</v>
      </c>
    </row>
    <row r="59" spans="1:3">
      <c r="A59" s="12"/>
      <c r="B59" s="13" t="s">
        <v>72</v>
      </c>
      <c r="C59" s="10">
        <v>485.56</v>
      </c>
    </row>
    <row r="60" spans="1:3">
      <c r="A60" s="12"/>
      <c r="B60" s="15" t="s">
        <v>73</v>
      </c>
      <c r="C60" s="10">
        <v>82.941599999999994</v>
      </c>
    </row>
    <row r="61" spans="1:3">
      <c r="A61" s="12"/>
      <c r="B61" s="15" t="s">
        <v>74</v>
      </c>
      <c r="C61" s="10">
        <v>222.17000000000002</v>
      </c>
    </row>
    <row r="62" spans="1:3">
      <c r="A62" s="1"/>
      <c r="B62" s="2" t="s">
        <v>93</v>
      </c>
      <c r="C62" s="3">
        <f>SUM(C53:C61)</f>
        <v>4482.9216000000006</v>
      </c>
    </row>
    <row r="63" spans="1:3">
      <c r="A63" s="16"/>
      <c r="B63" s="2" t="s">
        <v>94</v>
      </c>
      <c r="C63" s="3">
        <v>18565.914000000001</v>
      </c>
    </row>
    <row r="64" spans="1:3">
      <c r="A64" s="9"/>
      <c r="B64" s="17" t="s">
        <v>95</v>
      </c>
      <c r="C64" s="3">
        <f>C13+C25+C34+C40+C44+C50+C62+C63</f>
        <v>90915.385600000009</v>
      </c>
    </row>
    <row r="65" spans="1:3" s="21" customFormat="1">
      <c r="A65" s="18"/>
      <c r="B65" s="19" t="s">
        <v>78</v>
      </c>
      <c r="C65" s="20">
        <v>77578.44</v>
      </c>
    </row>
    <row r="66" spans="1:3" s="8" customFormat="1">
      <c r="A66" s="18"/>
      <c r="B66" s="19" t="s">
        <v>79</v>
      </c>
      <c r="C66" s="20">
        <v>78916.3</v>
      </c>
    </row>
    <row r="67" spans="1:3" s="8" customFormat="1">
      <c r="A67" s="22"/>
      <c r="B67" s="19" t="s">
        <v>81</v>
      </c>
      <c r="C67" s="23">
        <f>C66-C64</f>
        <v>-11999.085600000006</v>
      </c>
    </row>
    <row r="68" spans="1:3" s="8" customFormat="1">
      <c r="A68" s="22"/>
      <c r="B68" s="19" t="s">
        <v>80</v>
      </c>
      <c r="C68" s="23">
        <f>C5+C67</f>
        <v>-81484.835479999951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2023-01-19T08:18:33Z</dcterms:created>
  <dcterms:modified xsi:type="dcterms:W3CDTF">2023-02-16T04:42:55Z</dcterms:modified>
</cp:coreProperties>
</file>