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0" i="1"/>
  <c r="C69"/>
  <c r="C64"/>
  <c r="C51"/>
  <c r="C46"/>
  <c r="C42"/>
  <c r="C34"/>
  <c r="C25"/>
  <c r="C13"/>
  <c r="C66"/>
</calcChain>
</file>

<file path=xl/sharedStrings.xml><?xml version="1.0" encoding="utf-8"?>
<sst xmlns="http://schemas.openxmlformats.org/spreadsheetml/2006/main" count="99" uniqueCount="97">
  <si>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</si>
  <si>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</si>
  <si>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</si>
  <si>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</si>
  <si>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</si>
  <si>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</si>
  <si>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</si>
  <si>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</si>
  <si>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</si>
  <si>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</si>
  <si>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</si>
  <si>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</si>
  <si>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</si>
  <si>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</si>
  <si>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</si>
  <si>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</si>
  <si>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</si>
  <si>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</si>
  <si>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</si>
  <si>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</si>
  <si>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</si>
  <si>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</si>
  <si>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</si>
  <si>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</si>
  <si>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</si>
  <si>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</si>
  <si>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</si>
  <si>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</si>
  <si>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</si>
  <si>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</si>
  <si>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</si>
  <si>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</si>
  <si>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</si>
  <si>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</si>
  <si>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</si>
  <si>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</si>
  <si>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</si>
  <si>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</si>
  <si>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</si>
  <si>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</si>
  <si>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</si>
  <si>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</si>
  <si>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3.4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</si>
  <si>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</si>
  <si>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</si>
  <si>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</si>
  <si>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</si>
  <si>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</si>
  <si>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</si>
  <si>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</si>
  <si>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</si>
  <si>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</si>
  <si>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</si>
  <si>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</si>
  <si>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</si>
  <si>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</si>
  <si>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</si>
  <si>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</si>
  <si>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</si>
  <si>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</si>
  <si>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</si>
  <si>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</si>
  <si>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</si>
  <si>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</si>
  <si>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</si>
  <si>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</si>
  <si>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</si>
  <si>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</si>
  <si>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</si>
  <si>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</si>
  <si>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Текущий ремонт системы ВИК,отопления (непредвиденные работы)</t>
  </si>
  <si>
    <t>смена уплотняющих сантехнических прокладок</t>
  </si>
  <si>
    <t>смена сгона Ду 20мм</t>
  </si>
  <si>
    <t>смена сантехнических уплотняющих паронитовых прокладок прибора учета тепловой энергии</t>
  </si>
  <si>
    <t>Текущий ремонт конструктивных элементов (непредв.работы)</t>
  </si>
  <si>
    <t>очистка козырьков от снега</t>
  </si>
  <si>
    <t>удаление сосулей с крыши</t>
  </si>
  <si>
    <t>ремонт и окраска  контейнера на площадке ТБО (Полевая 15,16,19,21)</t>
  </si>
  <si>
    <t>по управлению и обслуживанию</t>
  </si>
  <si>
    <t>МКД по ул.Полевая 15</t>
  </si>
  <si>
    <t xml:space="preserve">Отчет за 2022 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</si>
  <si>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</si>
  <si>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</si>
  <si>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</si>
  <si>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</si>
  <si>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</si>
  <si>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t xml:space="preserve"> 6. Поверка и обсл.коллект.приборов учета</t>
  </si>
  <si>
    <t xml:space="preserve"> 6.1</t>
  </si>
  <si>
    <t xml:space="preserve"> 6.2</t>
  </si>
  <si>
    <t xml:space="preserve">                                    Итого по п.6</t>
  </si>
  <si>
    <t>7.Текущий ремонт (непредвиденные работы)</t>
  </si>
  <si>
    <t xml:space="preserve"> 7.1</t>
  </si>
  <si>
    <t>7.2.</t>
  </si>
  <si>
    <t xml:space="preserve"> 7.3</t>
  </si>
  <si>
    <t xml:space="preserve">                                    Итого по п.7</t>
  </si>
  <si>
    <t>8.Управление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</si>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</sst>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/>
    <xf numFmtId="0" fontId="1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2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/>
    <xf numFmtId="16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1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1" fillId="0" borderId="0" xfId="0" applyFont="1" applyFill="1" applyAlignment="1">
      <alignment wrapText="1"/>
    </xf>
    <xf numFmtId="0" fontId="1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0"/>
  <sheetViews>
    <sheetView tabSelected="1" topLeftCell="A58" workbookViewId="0">
      <selection activeCell="C71" sqref="C71"/>
    </sheetView>
  </sheetViews>
  <sheetFormatPr defaultColWidth="9.109375" defaultRowHeight="15.6"/>
  <cols>
    <col min="1" max="1" width="8.109375" style="25" customWidth="1"/>
    <col min="2" max="2" width="71.88671875" style="7" customWidth="1"/>
    <col min="3" max="3" width="15.77734375" style="6" customWidth="1"/>
    <col min="4" max="200" width="9.109375" style="7" customWidth="1"/>
    <col min="201" max="201" width="4" style="7" customWidth="1"/>
    <col min="202" max="202" width="49.5546875" style="7" customWidth="1"/>
    <col min="203" max="203" width="9.5546875" style="7" customWidth="1"/>
    <col min="204" max="204" width="7.5546875" style="7" customWidth="1"/>
    <col min="205" max="205" width="8.109375" style="7" customWidth="1"/>
    <col min="206" max="207" width="6.88671875" style="7" customWidth="1"/>
    <col min="208" max="208" width="9.5546875" style="7" bestFit="1" customWidth="1"/>
    <col min="209" max="209" width="9.33203125" style="7" customWidth="1"/>
    <col min="210" max="16384" width="9.109375" style="7"/>
  </cols>
  <sheetData>
    <row r="1" spans="1:3">
      <c r="A1" s="28" t="s">
        <v>80</v>
      </c>
      <c r="B1" s="28"/>
    </row>
    <row r="2" spans="1:3" ht="12.75" customHeight="1">
      <c r="A2" s="28" t="s">
        <v>78</v>
      </c>
      <c r="B2" s="28"/>
    </row>
    <row r="3" spans="1:3">
      <c r="A3" s="28" t="s">
        <v>79</v>
      </c>
      <c r="B3" s="28"/>
    </row>
    <row r="4" spans="1:3">
      <c r="A4" s="5"/>
      <c r="B4" s="5"/>
    </row>
    <row r="5" spans="1:3" s="8" customFormat="1" ht="16.2">
      <c r="A5" s="1"/>
      <c r="B5" s="26" t="s">
        <v>85</v>
      </c>
      <c r="C5" s="3">
        <v>-51989.101280000039</v>
      </c>
    </row>
    <row r="6" spans="1:3">
      <c r="A6" s="9"/>
      <c r="B6" s="2" t="s">
        <v>0</v>
      </c>
      <c r="C6" s="10"/>
    </row>
    <row r="7" spans="1:3">
      <c r="A7" s="1" t="s">
        <v>1</v>
      </c>
      <c r="B7" s="4" t="s">
        <v>2</v>
      </c>
      <c r="C7" s="10"/>
    </row>
    <row r="8" spans="1:3" ht="13.5" customHeight="1">
      <c r="A8" s="1"/>
      <c r="B8" s="4" t="s">
        <v>3</v>
      </c>
      <c r="C8" s="10">
        <v>9160.9440000000013</v>
      </c>
    </row>
    <row r="9" spans="1:3" ht="12.75" customHeight="1">
      <c r="A9" s="11" t="s">
        <v>4</v>
      </c>
      <c r="B9" s="4" t="s">
        <v>5</v>
      </c>
      <c r="C9" s="10">
        <v>0</v>
      </c>
    </row>
    <row r="10" spans="1:3" ht="13.5" customHeight="1">
      <c r="A10" s="1"/>
      <c r="B10" s="4" t="s">
        <v>3</v>
      </c>
      <c r="C10" s="10">
        <v>10785.288</v>
      </c>
    </row>
    <row r="11" spans="1:3" ht="46.8">
      <c r="A11" s="1" t="s">
        <v>6</v>
      </c>
      <c r="B11" s="4" t="s">
        <v>7</v>
      </c>
      <c r="C11" s="10">
        <v>1372.55</v>
      </c>
    </row>
    <row r="12" spans="1:3" ht="12.75" customHeight="1">
      <c r="A12" s="1" t="s">
        <v>8</v>
      </c>
      <c r="B12" s="4" t="s">
        <v>9</v>
      </c>
      <c r="C12" s="10">
        <v>106.19300000000001</v>
      </c>
    </row>
    <row r="13" spans="1:3">
      <c r="A13" s="1"/>
      <c r="B13" s="2" t="s">
        <v>10</v>
      </c>
      <c r="C13" s="3">
        <f>SUM(C8:C12)</f>
        <v>21424.975000000002</v>
      </c>
    </row>
    <row r="14" spans="1:3" ht="32.4" customHeight="1">
      <c r="A14" s="1" t="s">
        <v>11</v>
      </c>
      <c r="B14" s="27" t="s">
        <v>12</v>
      </c>
      <c r="C14" s="10"/>
    </row>
    <row r="15" spans="1:3" ht="21.6" customHeight="1">
      <c r="A15" s="1" t="s">
        <v>13</v>
      </c>
      <c r="B15" s="4" t="s">
        <v>14</v>
      </c>
      <c r="C15" s="10">
        <v>176.05600000000001</v>
      </c>
    </row>
    <row r="16" spans="1:3">
      <c r="A16" s="1" t="s">
        <v>15</v>
      </c>
      <c r="B16" s="4" t="s">
        <v>16</v>
      </c>
      <c r="C16" s="10">
        <v>0</v>
      </c>
    </row>
    <row r="17" spans="1:3">
      <c r="A17" s="1" t="s">
        <v>17</v>
      </c>
      <c r="B17" s="4" t="s">
        <v>18</v>
      </c>
      <c r="C17" s="10">
        <v>0</v>
      </c>
    </row>
    <row r="18" spans="1:3">
      <c r="A18" s="1" t="s">
        <v>19</v>
      </c>
      <c r="B18" s="4" t="s">
        <v>20</v>
      </c>
      <c r="C18" s="10">
        <v>0</v>
      </c>
    </row>
    <row r="19" spans="1:3">
      <c r="A19" s="1" t="s">
        <v>21</v>
      </c>
      <c r="B19" s="4" t="s">
        <v>22</v>
      </c>
      <c r="C19" s="10">
        <v>339.84000000000003</v>
      </c>
    </row>
    <row r="20" spans="1:3">
      <c r="A20" s="1" t="s">
        <v>23</v>
      </c>
      <c r="B20" s="4" t="s">
        <v>24</v>
      </c>
      <c r="C20" s="10">
        <v>369.22199999999998</v>
      </c>
    </row>
    <row r="21" spans="1:3">
      <c r="A21" s="1" t="s">
        <v>25</v>
      </c>
      <c r="B21" s="4" t="s">
        <v>26</v>
      </c>
      <c r="C21" s="10">
        <v>0</v>
      </c>
    </row>
    <row r="22" spans="1:3" ht="31.2">
      <c r="A22" s="1" t="s">
        <v>27</v>
      </c>
      <c r="B22" s="4" t="s">
        <v>28</v>
      </c>
      <c r="C22" s="10">
        <v>32.804000000000002</v>
      </c>
    </row>
    <row r="23" spans="1:3" ht="31.2">
      <c r="A23" s="1" t="s">
        <v>29</v>
      </c>
      <c r="B23" s="4" t="s">
        <v>30</v>
      </c>
      <c r="C23" s="10">
        <v>2643.732</v>
      </c>
    </row>
    <row r="24" spans="1:3">
      <c r="A24" s="1" t="s">
        <v>31</v>
      </c>
      <c r="B24" s="4" t="s">
        <v>32</v>
      </c>
      <c r="C24" s="10">
        <v>0</v>
      </c>
    </row>
    <row r="25" spans="1:3">
      <c r="A25" s="1"/>
      <c r="B25" s="2" t="s">
        <v>33</v>
      </c>
      <c r="C25" s="3">
        <f>SUM(C15:C24)</f>
        <v>3561.654</v>
      </c>
    </row>
    <row r="26" spans="1:3">
      <c r="A26" s="1"/>
      <c r="B26" s="2" t="s">
        <v>34</v>
      </c>
      <c r="C26" s="10"/>
    </row>
    <row r="27" spans="1:3" ht="31.2">
      <c r="A27" s="1" t="s">
        <v>35</v>
      </c>
      <c r="B27" s="4" t="s">
        <v>36</v>
      </c>
      <c r="C27" s="10"/>
    </row>
    <row r="28" spans="1:3">
      <c r="A28" s="1"/>
      <c r="B28" s="4" t="s">
        <v>37</v>
      </c>
      <c r="C28" s="10">
        <v>4580.82</v>
      </c>
    </row>
    <row r="29" spans="1:3">
      <c r="A29" s="1"/>
      <c r="B29" s="4" t="s">
        <v>38</v>
      </c>
      <c r="C29" s="10">
        <v>4349.8</v>
      </c>
    </row>
    <row r="30" spans="1:3">
      <c r="A30" s="1"/>
      <c r="B30" s="4" t="s">
        <v>39</v>
      </c>
      <c r="C30" s="10">
        <v>2303.6</v>
      </c>
    </row>
    <row r="31" spans="1:3">
      <c r="A31" s="1"/>
      <c r="B31" s="4" t="s">
        <v>40</v>
      </c>
      <c r="C31" s="10">
        <v>161.19999999999999</v>
      </c>
    </row>
    <row r="32" spans="1:3">
      <c r="A32" s="1"/>
      <c r="B32" s="4" t="s">
        <v>41</v>
      </c>
      <c r="C32" s="10">
        <v>1897.1999999999998</v>
      </c>
    </row>
    <row r="33" spans="1:3">
      <c r="A33" s="1" t="s">
        <v>42</v>
      </c>
      <c r="B33" s="4" t="s">
        <v>43</v>
      </c>
      <c r="C33" s="10">
        <v>67.78</v>
      </c>
    </row>
    <row r="34" spans="1:3">
      <c r="A34" s="1"/>
      <c r="B34" s="2" t="s">
        <v>44</v>
      </c>
      <c r="C34" s="3">
        <f>SUM(C28:C33)</f>
        <v>13360.4</v>
      </c>
    </row>
    <row r="35" spans="1:3">
      <c r="A35" s="1"/>
      <c r="B35" s="2" t="s">
        <v>45</v>
      </c>
      <c r="C35" s="10"/>
    </row>
    <row r="36" spans="1:3">
      <c r="A36" s="1" t="s">
        <v>46</v>
      </c>
      <c r="B36" s="4" t="s">
        <v>47</v>
      </c>
      <c r="C36" s="10">
        <v>2534.9129999999996</v>
      </c>
    </row>
    <row r="37" spans="1:3" ht="31.2">
      <c r="A37" s="1" t="s">
        <v>48</v>
      </c>
      <c r="B37" s="4" t="s">
        <v>49</v>
      </c>
      <c r="C37" s="10">
        <v>844.97099999999989</v>
      </c>
    </row>
    <row r="38" spans="1:3">
      <c r="A38" s="1" t="s">
        <v>50</v>
      </c>
      <c r="B38" s="4" t="s">
        <v>51</v>
      </c>
      <c r="C38" s="10">
        <v>4276.4259999999995</v>
      </c>
    </row>
    <row r="39" spans="1:3" ht="14.25" customHeight="1">
      <c r="A39" s="1" t="s">
        <v>52</v>
      </c>
      <c r="B39" s="4" t="s">
        <v>53</v>
      </c>
      <c r="C39" s="10">
        <v>844.97099999999989</v>
      </c>
    </row>
    <row r="40" spans="1:3">
      <c r="A40" s="1" t="s">
        <v>54</v>
      </c>
      <c r="B40" s="4" t="s">
        <v>55</v>
      </c>
      <c r="C40" s="10"/>
    </row>
    <row r="41" spans="1:3">
      <c r="A41" s="1" t="s">
        <v>56</v>
      </c>
      <c r="B41" s="4" t="s">
        <v>57</v>
      </c>
      <c r="C41" s="10">
        <v>0</v>
      </c>
    </row>
    <row r="42" spans="1:3">
      <c r="A42" s="1"/>
      <c r="B42" s="2" t="s">
        <v>58</v>
      </c>
      <c r="C42" s="3">
        <f>SUM(C36:C41)</f>
        <v>8501.280999999999</v>
      </c>
    </row>
    <row r="43" spans="1:3">
      <c r="A43" s="1"/>
      <c r="B43" s="2" t="s">
        <v>59</v>
      </c>
      <c r="C43" s="10"/>
    </row>
    <row r="44" spans="1:3" ht="31.2">
      <c r="A44" s="1" t="s">
        <v>60</v>
      </c>
      <c r="B44" s="4" t="s">
        <v>61</v>
      </c>
      <c r="C44" s="10">
        <v>4776.2679999999991</v>
      </c>
    </row>
    <row r="45" spans="1:3">
      <c r="A45" s="1" t="s">
        <v>62</v>
      </c>
      <c r="B45" s="4" t="s">
        <v>63</v>
      </c>
      <c r="C45" s="10">
        <v>1336.8790000000001</v>
      </c>
    </row>
    <row r="46" spans="1:3" ht="18.75" customHeight="1">
      <c r="A46" s="1"/>
      <c r="B46" s="2" t="s">
        <v>64</v>
      </c>
      <c r="C46" s="3">
        <f>SUM(C44:C45)</f>
        <v>6113.146999999999</v>
      </c>
    </row>
    <row r="47" spans="1:3">
      <c r="A47" s="1"/>
      <c r="B47" s="2" t="s">
        <v>86</v>
      </c>
      <c r="C47" s="10"/>
    </row>
    <row r="48" spans="1:3">
      <c r="A48" s="1" t="s">
        <v>87</v>
      </c>
      <c r="B48" s="4" t="s">
        <v>65</v>
      </c>
      <c r="C48" s="10">
        <v>4714.0199999999995</v>
      </c>
    </row>
    <row r="49" spans="1:3" ht="31.2">
      <c r="A49" s="1" t="s">
        <v>88</v>
      </c>
      <c r="B49" s="4" t="s">
        <v>66</v>
      </c>
      <c r="C49" s="10">
        <v>3458.4300000000003</v>
      </c>
    </row>
    <row r="50" spans="1:3" ht="46.8">
      <c r="A50" s="1"/>
      <c r="B50" s="4" t="s">
        <v>67</v>
      </c>
      <c r="C50" s="10">
        <v>3458.4300000000003</v>
      </c>
    </row>
    <row r="51" spans="1:3">
      <c r="A51" s="1"/>
      <c r="B51" s="2" t="s">
        <v>89</v>
      </c>
      <c r="C51" s="3">
        <f>SUM(C48:C50)</f>
        <v>11630.880000000001</v>
      </c>
    </row>
    <row r="52" spans="1:3" ht="19.2" customHeight="1">
      <c r="A52" s="1"/>
      <c r="B52" s="2" t="s">
        <v>90</v>
      </c>
      <c r="C52" s="10"/>
    </row>
    <row r="53" spans="1:3" ht="16.2" customHeight="1">
      <c r="A53" s="1" t="s">
        <v>91</v>
      </c>
      <c r="B53" s="4" t="s">
        <v>68</v>
      </c>
      <c r="C53" s="10"/>
    </row>
    <row r="54" spans="1:3" ht="19.5" customHeight="1">
      <c r="A54" s="12"/>
      <c r="B54" s="13" t="s">
        <v>69</v>
      </c>
      <c r="C54" s="10">
        <v>370.31</v>
      </c>
    </row>
    <row r="55" spans="1:3">
      <c r="A55" s="1" t="s">
        <v>92</v>
      </c>
      <c r="B55" s="4" t="s">
        <v>70</v>
      </c>
      <c r="C55" s="10">
        <v>0</v>
      </c>
    </row>
    <row r="56" spans="1:3">
      <c r="A56" s="1"/>
      <c r="B56" s="13" t="s">
        <v>71</v>
      </c>
      <c r="C56" s="10">
        <v>474.97</v>
      </c>
    </row>
    <row r="57" spans="1:3">
      <c r="A57" s="1"/>
      <c r="B57" s="13" t="s">
        <v>72</v>
      </c>
      <c r="C57" s="10">
        <v>199.71</v>
      </c>
    </row>
    <row r="58" spans="1:3" ht="31.2">
      <c r="A58" s="1"/>
      <c r="B58" s="14" t="s">
        <v>73</v>
      </c>
      <c r="C58" s="10">
        <v>485.56</v>
      </c>
    </row>
    <row r="59" spans="1:3" ht="31.2">
      <c r="A59" s="1"/>
      <c r="B59" s="14" t="s">
        <v>73</v>
      </c>
      <c r="C59" s="10">
        <v>849.73</v>
      </c>
    </row>
    <row r="60" spans="1:3">
      <c r="A60" s="1" t="s">
        <v>93</v>
      </c>
      <c r="B60" s="4" t="s">
        <v>74</v>
      </c>
      <c r="C60" s="10">
        <v>0</v>
      </c>
    </row>
    <row r="61" spans="1:3">
      <c r="A61" s="1"/>
      <c r="B61" s="15" t="s">
        <v>75</v>
      </c>
      <c r="C61" s="10">
        <v>217.49</v>
      </c>
    </row>
    <row r="62" spans="1:3">
      <c r="A62" s="1"/>
      <c r="B62" s="16" t="s">
        <v>76</v>
      </c>
      <c r="C62" s="10">
        <v>434.98</v>
      </c>
    </row>
    <row r="63" spans="1:3" ht="16.5" customHeight="1">
      <c r="A63" s="1"/>
      <c r="B63" s="16" t="s">
        <v>77</v>
      </c>
      <c r="C63" s="10">
        <v>789.87000000000012</v>
      </c>
    </row>
    <row r="64" spans="1:3">
      <c r="A64" s="1"/>
      <c r="B64" s="2" t="s">
        <v>94</v>
      </c>
      <c r="C64" s="3">
        <f>SUM(C54:C63)</f>
        <v>3822.62</v>
      </c>
    </row>
    <row r="65" spans="1:3">
      <c r="A65" s="17"/>
      <c r="B65" s="2" t="s">
        <v>95</v>
      </c>
      <c r="C65" s="3">
        <v>18398.946</v>
      </c>
    </row>
    <row r="66" spans="1:3">
      <c r="A66" s="9"/>
      <c r="B66" s="18" t="s">
        <v>96</v>
      </c>
      <c r="C66" s="3">
        <f>C13+C25+C34+C42+C46+C51+C64+C65</f>
        <v>86813.902999999991</v>
      </c>
    </row>
    <row r="67" spans="1:3" s="22" customFormat="1">
      <c r="A67" s="19"/>
      <c r="B67" s="20" t="s">
        <v>81</v>
      </c>
      <c r="C67" s="21">
        <v>83259.72</v>
      </c>
    </row>
    <row r="68" spans="1:3" s="8" customFormat="1">
      <c r="A68" s="19"/>
      <c r="B68" s="20" t="s">
        <v>82</v>
      </c>
      <c r="C68" s="21">
        <v>68801.11</v>
      </c>
    </row>
    <row r="69" spans="1:3" s="8" customFormat="1">
      <c r="A69" s="23"/>
      <c r="B69" s="20" t="s">
        <v>84</v>
      </c>
      <c r="C69" s="24">
        <f>C68-C66</f>
        <v>-18012.792999999991</v>
      </c>
    </row>
    <row r="70" spans="1:3" s="8" customFormat="1">
      <c r="A70" s="23"/>
      <c r="B70" s="20" t="s">
        <v>83</v>
      </c>
      <c r="C70" s="24">
        <f>C5+C69</f>
        <v>-70001.894280000037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2023-01-19T08:29:34Z</dcterms:created>
  <dcterms:modified xsi:type="dcterms:W3CDTF">2023-02-16T04:51:29Z</dcterms:modified>
</cp:coreProperties>
</file>