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2г ЖЭК 6\полевая\"/>
    </mc:Choice>
  </mc:AlternateContent>
  <bookViews>
    <workbookView xWindow="0" yWindow="0" windowWidth="23250" windowHeight="13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 l="1"/>
  <c r="C51" i="1"/>
  <c r="C44" i="1"/>
  <c r="C40" i="1"/>
  <c r="C34" i="1"/>
  <c r="C25" i="1"/>
  <c r="C13" i="1"/>
  <c r="C80" i="1" l="1"/>
  <c r="C85" i="1" s="1"/>
  <c r="C86" i="1" s="1"/>
</calcChain>
</file>

<file path=xl/sharedStrings.xml><?xml version="1.0" encoding="utf-8"?>
<sst xmlns="http://schemas.openxmlformats.org/spreadsheetml/2006/main" count="112" uniqueCount="107">
  <si>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</si>
  <si>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</si>
  <si>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</si>
  <si>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</si>
  <si>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</si>
  <si>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</si>
  <si>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</si>
  <si>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</si>
  <si>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</si>
  <si>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</si>
  <si>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</si>
  <si>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</si>
  <si>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</si>
  <si>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</si>
  <si>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</si>
  <si>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</si>
  <si>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</si>
  <si>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</si>
  <si>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</si>
  <si>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  (лето-2 р.нед.  Зима - 1 р.нед)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</si>
  <si>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</si>
  <si>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</si>
  <si>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</si>
  <si>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</si>
  <si>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</si>
  <si>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</si>
  <si>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</si>
  <si>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</si>
  <si>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</si>
  <si>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</si>
  <si>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</si>
  <si>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</si>
  <si>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</si>
  <si>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</si>
  <si>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</si>
  <si>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</si>
  <si>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</si>
  <si>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</si>
  <si>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</si>
  <si>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</si>
  <si>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</si>
  <si>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</si>
  <si>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</si>
  <si>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</si>
  <si>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</si>
  <si>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</si>
  <si>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</si>
  <si>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</si>
  <si>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</si>
  <si>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</si>
  <si>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</si>
  <si>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</si>
  <si>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</si>
  <si>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</si>
  <si>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</si>
  <si>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</si>
  <si>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</si>
  <si>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</si>
  <si>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</si>
  <si>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</si>
  <si>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</si>
  <si>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</si>
  <si>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</si>
  <si>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</si>
  <si>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</si>
  <si>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</si>
  <si>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</si>
  <si>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</si>
  <si>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</si>
  <si>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 2п</t>
  </si>
  <si>
    <t>смена энергосберегающего патрона 2п 1 эт</t>
  </si>
  <si>
    <t>восстановление освещения подвала, эл/щитовой</t>
  </si>
  <si>
    <t>кабель АВВГ-П 2*2,5</t>
  </si>
  <si>
    <t>патрон Е-27 настенный</t>
  </si>
  <si>
    <t>лампа Е-27</t>
  </si>
  <si>
    <t>смена СА-19 1,2п</t>
  </si>
  <si>
    <t>монтаж освещения у почтовых ящиков</t>
  </si>
  <si>
    <t xml:space="preserve"> 9.2</t>
  </si>
  <si>
    <t>Текущий ремонт систем водоснабжения и водоотведения (непредвиденные работы)</t>
  </si>
  <si>
    <t>установка крана шарового Ду15 на стояке п/с кв.9</t>
  </si>
  <si>
    <t>смена вентиля Ду 15 мм  на стояке отопления кв.3,6,9</t>
  </si>
  <si>
    <t>уплотнение соединений силиконовым герметиком, сантехническим льном  кв.3,6,9</t>
  </si>
  <si>
    <t xml:space="preserve"> 9.3</t>
  </si>
  <si>
    <t>Текущий ремонт конструктивных элементов (непредвиденные работы)</t>
  </si>
  <si>
    <t>очистка кровель от снега с телевышки</t>
  </si>
  <si>
    <t>стоимость работы телевышки</t>
  </si>
  <si>
    <t>пристрожка входных дверей</t>
  </si>
  <si>
    <t>очистка козырьков от снега</t>
  </si>
  <si>
    <t xml:space="preserve">установка контейнера - сетку для раздельного сбора мусора </t>
  </si>
  <si>
    <t>укрепление оцинкованного конька на кровле с ТВ</t>
  </si>
  <si>
    <t>закрытие продухов минплитой</t>
  </si>
  <si>
    <t>установка замка на подвальную дверь</t>
  </si>
  <si>
    <t xml:space="preserve">                                    Итого по п.9</t>
  </si>
  <si>
    <t>по управлению и обслуживанию</t>
  </si>
  <si>
    <t>МКД по ул.Полевая 27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</si>
  <si>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</si>
  <si>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</si>
  <si>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</si>
  <si>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</si>
  <si>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</si>
  <si>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</si>
  <si>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</si>
  <si>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</si>
  <si>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</si>
  <si>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</si>
  <si>
    <t>Дополнительные средства, план на 2022 год</t>
  </si>
  <si>
    <t>Дополнительные средства, собрано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</si>
</sst>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55" workbookViewId="0">
      <selection activeCell="C77" sqref="C77"/>
    </sheetView>
  </sheetViews>
  <sheetFormatPr defaultColWidth="9.140625" defaultRowHeight="15.75" x14ac:dyDescent="0.25"/>
  <cols>
    <col min="1" max="1" width="7.140625" style="27" customWidth="1"/>
    <col min="2" max="2" width="71.140625" style="7" customWidth="1"/>
    <col min="3" max="3" width="15" style="6" customWidth="1"/>
    <col min="4" max="200" width="9.140625" style="7" customWidth="1"/>
    <col min="201" max="201" width="4" style="7" customWidth="1"/>
    <col min="202" max="202" width="50.5703125" style="7" customWidth="1"/>
    <col min="203" max="203" width="9.28515625" style="7" customWidth="1"/>
    <col min="204" max="204" width="7.5703125" style="7" customWidth="1"/>
    <col min="205" max="205" width="8.140625" style="7" customWidth="1"/>
    <col min="206" max="206" width="6.85546875" style="7" customWidth="1"/>
    <col min="207" max="207" width="8" style="7" customWidth="1"/>
    <col min="208" max="208" width="8.85546875" style="7" customWidth="1"/>
    <col min="209" max="209" width="9.7109375" style="7" customWidth="1"/>
    <col min="210" max="212" width="9.140625" style="7" customWidth="1"/>
    <col min="213" max="213" width="12" style="7" customWidth="1"/>
    <col min="214" max="16384" width="9.140625" style="7"/>
  </cols>
  <sheetData>
    <row r="1" spans="1:3" x14ac:dyDescent="0.25">
      <c r="A1" s="29" t="s">
        <v>95</v>
      </c>
      <c r="B1" s="29"/>
    </row>
    <row r="2" spans="1:3" ht="12.75" customHeight="1" x14ac:dyDescent="0.25">
      <c r="A2" s="29" t="s">
        <v>93</v>
      </c>
      <c r="B2" s="29"/>
    </row>
    <row r="3" spans="1:3" x14ac:dyDescent="0.25">
      <c r="A3" s="29" t="s">
        <v>94</v>
      </c>
      <c r="B3" s="29"/>
    </row>
    <row r="4" spans="1:3" s="8" customFormat="1" x14ac:dyDescent="0.25">
      <c r="A4" s="1"/>
      <c r="B4" s="5" t="s">
        <v>100</v>
      </c>
      <c r="C4" s="3">
        <v>-118956.18880000008</v>
      </c>
    </row>
    <row r="5" spans="1:3" x14ac:dyDescent="0.25">
      <c r="A5" s="9"/>
      <c r="B5" s="2" t="s">
        <v>1</v>
      </c>
      <c r="C5" s="10"/>
    </row>
    <row r="6" spans="1:3" ht="14.25" customHeight="1" x14ac:dyDescent="0.25">
      <c r="A6" s="1" t="s">
        <v>2</v>
      </c>
      <c r="B6" s="4" t="s">
        <v>3</v>
      </c>
      <c r="C6" s="10"/>
    </row>
    <row r="7" spans="1:3" ht="15.75" customHeight="1" x14ac:dyDescent="0.25">
      <c r="A7" s="1"/>
      <c r="B7" s="4" t="s">
        <v>4</v>
      </c>
      <c r="C7" s="10">
        <v>11569.896000000002</v>
      </c>
    </row>
    <row r="8" spans="1:3" x14ac:dyDescent="0.25">
      <c r="A8" s="1"/>
      <c r="B8" s="4" t="s">
        <v>0</v>
      </c>
      <c r="C8" s="10">
        <v>2203.2479999999991</v>
      </c>
    </row>
    <row r="9" spans="1:3" ht="13.5" customHeight="1" x14ac:dyDescent="0.25">
      <c r="A9" s="11" t="s">
        <v>5</v>
      </c>
      <c r="B9" s="4" t="s">
        <v>6</v>
      </c>
      <c r="C9" s="10">
        <v>0</v>
      </c>
    </row>
    <row r="10" spans="1:3" x14ac:dyDescent="0.25">
      <c r="A10" s="1"/>
      <c r="B10" s="4" t="s">
        <v>4</v>
      </c>
      <c r="C10" s="10">
        <v>13624.452000000001</v>
      </c>
    </row>
    <row r="11" spans="1:3" x14ac:dyDescent="0.25">
      <c r="A11" s="1"/>
      <c r="B11" s="4" t="s">
        <v>0</v>
      </c>
      <c r="C11" s="10">
        <v>5517.576</v>
      </c>
    </row>
    <row r="12" spans="1:3" ht="42.75" customHeight="1" x14ac:dyDescent="0.25">
      <c r="A12" s="1" t="s">
        <v>7</v>
      </c>
      <c r="B12" s="4" t="s">
        <v>8</v>
      </c>
      <c r="C12" s="10">
        <v>2133.2539999999999</v>
      </c>
    </row>
    <row r="13" spans="1:3" ht="16.149999999999999" customHeight="1" x14ac:dyDescent="0.25">
      <c r="A13" s="1"/>
      <c r="B13" s="2" t="s">
        <v>9</v>
      </c>
      <c r="C13" s="3">
        <f>SUM(C7:C12)</f>
        <v>35048.426000000007</v>
      </c>
    </row>
    <row r="14" spans="1:3" ht="30.75" customHeight="1" x14ac:dyDescent="0.25">
      <c r="A14" s="1" t="s">
        <v>10</v>
      </c>
      <c r="B14" s="28" t="s">
        <v>11</v>
      </c>
      <c r="C14" s="10"/>
    </row>
    <row r="15" spans="1:3" ht="14.25" customHeight="1" x14ac:dyDescent="0.25">
      <c r="A15" s="1" t="s">
        <v>12</v>
      </c>
      <c r="B15" s="4" t="s">
        <v>13</v>
      </c>
      <c r="C15" s="10">
        <v>3150.2480000000005</v>
      </c>
    </row>
    <row r="16" spans="1:3" ht="16.5" customHeight="1" x14ac:dyDescent="0.25">
      <c r="A16" s="1" t="s">
        <v>14</v>
      </c>
      <c r="B16" s="4" t="s">
        <v>15</v>
      </c>
      <c r="C16" s="10">
        <v>2860.71</v>
      </c>
    </row>
    <row r="17" spans="1:3" x14ac:dyDescent="0.25">
      <c r="A17" s="1" t="s">
        <v>16</v>
      </c>
      <c r="B17" s="4" t="s">
        <v>17</v>
      </c>
      <c r="C17" s="10">
        <v>204.47</v>
      </c>
    </row>
    <row r="18" spans="1:3" x14ac:dyDescent="0.25">
      <c r="A18" s="1" t="s">
        <v>18</v>
      </c>
      <c r="B18" s="4" t="s">
        <v>19</v>
      </c>
      <c r="C18" s="10">
        <v>1326.02</v>
      </c>
    </row>
    <row r="19" spans="1:3" x14ac:dyDescent="0.25">
      <c r="A19" s="1" t="s">
        <v>20</v>
      </c>
      <c r="B19" s="4" t="s">
        <v>21</v>
      </c>
      <c r="C19" s="10">
        <v>6138.496000000001</v>
      </c>
    </row>
    <row r="20" spans="1:3" x14ac:dyDescent="0.25">
      <c r="A20" s="1" t="s">
        <v>22</v>
      </c>
      <c r="B20" s="4" t="s">
        <v>23</v>
      </c>
      <c r="C20" s="10">
        <v>7356.92</v>
      </c>
    </row>
    <row r="21" spans="1:3" x14ac:dyDescent="0.25">
      <c r="A21" s="1" t="s">
        <v>24</v>
      </c>
      <c r="B21" s="4" t="s">
        <v>25</v>
      </c>
      <c r="C21" s="10">
        <v>2664</v>
      </c>
    </row>
    <row r="22" spans="1:3" ht="30" customHeight="1" x14ac:dyDescent="0.25">
      <c r="A22" s="1" t="s">
        <v>26</v>
      </c>
      <c r="B22" s="4" t="s">
        <v>27</v>
      </c>
      <c r="C22" s="10">
        <v>213.92099999999996</v>
      </c>
    </row>
    <row r="23" spans="1:3" ht="29.45" customHeight="1" x14ac:dyDescent="0.25">
      <c r="A23" s="1" t="s">
        <v>28</v>
      </c>
      <c r="B23" s="4" t="s">
        <v>29</v>
      </c>
      <c r="C23" s="10">
        <v>2194.1010000000001</v>
      </c>
    </row>
    <row r="24" spans="1:3" x14ac:dyDescent="0.25">
      <c r="A24" s="1" t="s">
        <v>30</v>
      </c>
      <c r="B24" s="4" t="s">
        <v>31</v>
      </c>
      <c r="C24" s="10">
        <v>659.13</v>
      </c>
    </row>
    <row r="25" spans="1:3" x14ac:dyDescent="0.25">
      <c r="A25" s="1"/>
      <c r="B25" s="2" t="s">
        <v>32</v>
      </c>
      <c r="C25" s="3">
        <f>SUM(C15:C24)</f>
        <v>26768.016</v>
      </c>
    </row>
    <row r="26" spans="1:3" ht="13.5" customHeight="1" x14ac:dyDescent="0.25">
      <c r="A26" s="1"/>
      <c r="B26" s="28" t="s">
        <v>33</v>
      </c>
      <c r="C26" s="10"/>
    </row>
    <row r="27" spans="1:3" ht="32.25" customHeight="1" x14ac:dyDescent="0.25">
      <c r="A27" s="1" t="s">
        <v>34</v>
      </c>
      <c r="B27" s="4" t="s">
        <v>35</v>
      </c>
      <c r="C27" s="10"/>
    </row>
    <row r="28" spans="1:3" ht="15" customHeight="1" x14ac:dyDescent="0.25">
      <c r="A28" s="1"/>
      <c r="B28" s="4" t="s">
        <v>36</v>
      </c>
      <c r="C28" s="10">
        <v>13651.2</v>
      </c>
    </row>
    <row r="29" spans="1:3" ht="13.5" customHeight="1" x14ac:dyDescent="0.25">
      <c r="A29" s="1"/>
      <c r="B29" s="4" t="s">
        <v>37</v>
      </c>
      <c r="C29" s="10">
        <v>8472.9499999999989</v>
      </c>
    </row>
    <row r="30" spans="1:3" ht="14.25" customHeight="1" x14ac:dyDescent="0.25">
      <c r="A30" s="1"/>
      <c r="B30" s="4" t="s">
        <v>38</v>
      </c>
      <c r="C30" s="10">
        <v>4486.25</v>
      </c>
    </row>
    <row r="31" spans="1:3" ht="14.25" customHeight="1" x14ac:dyDescent="0.25">
      <c r="A31" s="1"/>
      <c r="B31" s="4" t="s">
        <v>39</v>
      </c>
      <c r="C31" s="10">
        <v>630.5</v>
      </c>
    </row>
    <row r="32" spans="1:3" ht="13.5" customHeight="1" x14ac:dyDescent="0.25">
      <c r="A32" s="1"/>
      <c r="B32" s="4" t="s">
        <v>40</v>
      </c>
      <c r="C32" s="10">
        <v>7262.64</v>
      </c>
    </row>
    <row r="33" spans="1:3" x14ac:dyDescent="0.25">
      <c r="A33" s="1" t="s">
        <v>41</v>
      </c>
      <c r="B33" s="4" t="s">
        <v>42</v>
      </c>
      <c r="C33" s="10">
        <v>489.40999999999997</v>
      </c>
    </row>
    <row r="34" spans="1:3" ht="12.75" customHeight="1" x14ac:dyDescent="0.25">
      <c r="A34" s="1"/>
      <c r="B34" s="2" t="s">
        <v>43</v>
      </c>
      <c r="C34" s="3">
        <f>SUM(C28:C33)</f>
        <v>34992.950000000004</v>
      </c>
    </row>
    <row r="35" spans="1:3" ht="13.5" customHeight="1" x14ac:dyDescent="0.25">
      <c r="A35" s="1"/>
      <c r="B35" s="2" t="s">
        <v>44</v>
      </c>
      <c r="C35" s="10"/>
    </row>
    <row r="36" spans="1:3" x14ac:dyDescent="0.25">
      <c r="A36" s="1" t="s">
        <v>45</v>
      </c>
      <c r="B36" s="4" t="s">
        <v>46</v>
      </c>
      <c r="C36" s="10">
        <v>6407.5860000000002</v>
      </c>
    </row>
    <row r="37" spans="1:3" x14ac:dyDescent="0.25">
      <c r="A37" s="1" t="s">
        <v>47</v>
      </c>
      <c r="B37" s="4" t="s">
        <v>48</v>
      </c>
      <c r="C37" s="10">
        <v>10833.245999999999</v>
      </c>
    </row>
    <row r="38" spans="1:3" ht="13.5" customHeight="1" x14ac:dyDescent="0.25">
      <c r="A38" s="1" t="s">
        <v>49</v>
      </c>
      <c r="B38" s="4" t="s">
        <v>50</v>
      </c>
      <c r="C38" s="10">
        <v>6407.5860000000002</v>
      </c>
    </row>
    <row r="39" spans="1:3" x14ac:dyDescent="0.25">
      <c r="A39" s="1" t="s">
        <v>51</v>
      </c>
      <c r="B39" s="4" t="s">
        <v>52</v>
      </c>
      <c r="C39" s="10">
        <v>1573.88</v>
      </c>
    </row>
    <row r="40" spans="1:3" x14ac:dyDescent="0.25">
      <c r="A40" s="1"/>
      <c r="B40" s="2" t="s">
        <v>53</v>
      </c>
      <c r="C40" s="3">
        <f>SUM(C36:C39)</f>
        <v>25222.297999999999</v>
      </c>
    </row>
    <row r="41" spans="1:3" ht="11.25" customHeight="1" x14ac:dyDescent="0.25">
      <c r="A41" s="1"/>
      <c r="B41" s="2" t="s">
        <v>54</v>
      </c>
      <c r="C41" s="10"/>
    </row>
    <row r="42" spans="1:3" ht="27" customHeight="1" x14ac:dyDescent="0.25">
      <c r="A42" s="1" t="s">
        <v>55</v>
      </c>
      <c r="B42" s="4" t="s">
        <v>56</v>
      </c>
      <c r="C42" s="10">
        <v>11776.104000000003</v>
      </c>
    </row>
    <row r="43" spans="1:3" ht="19.149999999999999" customHeight="1" x14ac:dyDescent="0.25">
      <c r="A43" s="1" t="s">
        <v>57</v>
      </c>
      <c r="B43" s="4" t="s">
        <v>58</v>
      </c>
      <c r="C43" s="10">
        <v>3290.3820000000001</v>
      </c>
    </row>
    <row r="44" spans="1:3" x14ac:dyDescent="0.25">
      <c r="A44" s="1"/>
      <c r="B44" s="2" t="s">
        <v>59</v>
      </c>
      <c r="C44" s="3">
        <f>SUM(C42:C43)</f>
        <v>15066.486000000003</v>
      </c>
    </row>
    <row r="45" spans="1:3" ht="13.5" customHeight="1" x14ac:dyDescent="0.25">
      <c r="A45" s="12"/>
      <c r="B45" s="2" t="s">
        <v>101</v>
      </c>
      <c r="C45" s="3">
        <v>1026.9319999999998</v>
      </c>
    </row>
    <row r="46" spans="1:3" ht="14.25" customHeight="1" x14ac:dyDescent="0.25">
      <c r="A46" s="12"/>
      <c r="B46" s="2" t="s">
        <v>102</v>
      </c>
      <c r="C46" s="3">
        <v>978.91</v>
      </c>
    </row>
    <row r="47" spans="1:3" x14ac:dyDescent="0.25">
      <c r="A47" s="1"/>
      <c r="B47" s="2" t="s">
        <v>60</v>
      </c>
      <c r="C47" s="10"/>
    </row>
    <row r="48" spans="1:3" x14ac:dyDescent="0.25">
      <c r="A48" s="1" t="s">
        <v>61</v>
      </c>
      <c r="B48" s="4" t="s">
        <v>62</v>
      </c>
      <c r="C48" s="10">
        <v>3616.9800000000005</v>
      </c>
    </row>
    <row r="49" spans="1:3" ht="31.5" x14ac:dyDescent="0.25">
      <c r="A49" s="1"/>
      <c r="B49" s="4" t="s">
        <v>63</v>
      </c>
      <c r="C49" s="10">
        <v>3521.579999999999</v>
      </c>
    </row>
    <row r="50" spans="1:3" ht="45" customHeight="1" x14ac:dyDescent="0.25">
      <c r="A50" s="1"/>
      <c r="B50" s="4" t="s">
        <v>64</v>
      </c>
      <c r="C50" s="10">
        <v>7043.159999999998</v>
      </c>
    </row>
    <row r="51" spans="1:3" ht="12.75" customHeight="1" x14ac:dyDescent="0.25">
      <c r="A51" s="1"/>
      <c r="B51" s="2" t="s">
        <v>65</v>
      </c>
      <c r="C51" s="3">
        <f>SUM(C48:C50)</f>
        <v>14181.719999999998</v>
      </c>
    </row>
    <row r="52" spans="1:3" x14ac:dyDescent="0.25">
      <c r="A52" s="1"/>
      <c r="B52" s="2" t="s">
        <v>66</v>
      </c>
      <c r="C52" s="10"/>
    </row>
    <row r="53" spans="1:3" x14ac:dyDescent="0.25">
      <c r="A53" s="1" t="s">
        <v>67</v>
      </c>
      <c r="B53" s="4" t="s">
        <v>68</v>
      </c>
      <c r="C53" s="10">
        <v>0</v>
      </c>
    </row>
    <row r="54" spans="1:3" x14ac:dyDescent="0.25">
      <c r="A54" s="13"/>
      <c r="B54" s="14" t="s">
        <v>69</v>
      </c>
      <c r="C54" s="10">
        <v>370.31</v>
      </c>
    </row>
    <row r="55" spans="1:3" x14ac:dyDescent="0.25">
      <c r="A55" s="15"/>
      <c r="B55" s="16" t="s">
        <v>70</v>
      </c>
      <c r="C55" s="10">
        <v>402.16</v>
      </c>
    </row>
    <row r="56" spans="1:3" x14ac:dyDescent="0.25">
      <c r="A56" s="1"/>
      <c r="B56" s="17" t="s">
        <v>71</v>
      </c>
      <c r="C56" s="10">
        <v>0</v>
      </c>
    </row>
    <row r="57" spans="1:3" x14ac:dyDescent="0.25">
      <c r="A57" s="1"/>
      <c r="B57" s="17" t="s">
        <v>72</v>
      </c>
      <c r="C57" s="10">
        <v>2420.0370000000003</v>
      </c>
    </row>
    <row r="58" spans="1:3" x14ac:dyDescent="0.25">
      <c r="A58" s="1"/>
      <c r="B58" s="17" t="s">
        <v>73</v>
      </c>
      <c r="C58" s="10">
        <v>259.52999999999997</v>
      </c>
    </row>
    <row r="59" spans="1:3" x14ac:dyDescent="0.25">
      <c r="A59" s="1"/>
      <c r="B59" s="4" t="s">
        <v>74</v>
      </c>
      <c r="C59" s="10">
        <v>212.31</v>
      </c>
    </row>
    <row r="60" spans="1:3" x14ac:dyDescent="0.25">
      <c r="A60" s="1"/>
      <c r="B60" s="4" t="s">
        <v>75</v>
      </c>
      <c r="C60" s="10">
        <v>402.16</v>
      </c>
    </row>
    <row r="61" spans="1:3" x14ac:dyDescent="0.25">
      <c r="A61" s="1"/>
      <c r="B61" s="4" t="s">
        <v>76</v>
      </c>
      <c r="C61" s="10">
        <v>0</v>
      </c>
    </row>
    <row r="62" spans="1:3" x14ac:dyDescent="0.25">
      <c r="A62" s="1"/>
      <c r="B62" s="4" t="s">
        <v>72</v>
      </c>
      <c r="C62" s="10">
        <v>1788.723</v>
      </c>
    </row>
    <row r="63" spans="1:3" x14ac:dyDescent="0.25">
      <c r="A63" s="1"/>
      <c r="B63" s="4" t="s">
        <v>73</v>
      </c>
      <c r="C63" s="10">
        <v>519.05999999999995</v>
      </c>
    </row>
    <row r="64" spans="1:3" ht="31.5" x14ac:dyDescent="0.25">
      <c r="A64" s="1" t="s">
        <v>77</v>
      </c>
      <c r="B64" s="4" t="s">
        <v>78</v>
      </c>
      <c r="C64" s="10">
        <v>0</v>
      </c>
    </row>
    <row r="65" spans="1:5" x14ac:dyDescent="0.25">
      <c r="A65" s="1"/>
      <c r="B65" s="18" t="s">
        <v>79</v>
      </c>
      <c r="C65" s="10">
        <v>699.11</v>
      </c>
    </row>
    <row r="66" spans="1:5" x14ac:dyDescent="0.25">
      <c r="A66" s="1"/>
      <c r="B66" s="17" t="s">
        <v>80</v>
      </c>
      <c r="C66" s="10">
        <v>5981.76</v>
      </c>
    </row>
    <row r="67" spans="1:5" ht="31.5" x14ac:dyDescent="0.25">
      <c r="A67" s="1"/>
      <c r="B67" s="16" t="s">
        <v>81</v>
      </c>
      <c r="C67" s="10">
        <v>131.79</v>
      </c>
    </row>
    <row r="68" spans="1:5" ht="15" customHeight="1" x14ac:dyDescent="0.25">
      <c r="A68" s="1" t="s">
        <v>82</v>
      </c>
      <c r="B68" s="4" t="s">
        <v>83</v>
      </c>
      <c r="C68" s="10">
        <v>0</v>
      </c>
    </row>
    <row r="69" spans="1:5" x14ac:dyDescent="0.25">
      <c r="A69" s="1"/>
      <c r="B69" s="18" t="s">
        <v>84</v>
      </c>
      <c r="C69" s="10">
        <v>1242.8</v>
      </c>
    </row>
    <row r="70" spans="1:5" x14ac:dyDescent="0.25">
      <c r="A70" s="1"/>
      <c r="B70" s="17" t="s">
        <v>85</v>
      </c>
      <c r="C70" s="10">
        <v>922.19999999999993</v>
      </c>
    </row>
    <row r="71" spans="1:5" x14ac:dyDescent="0.25">
      <c r="A71" s="15"/>
      <c r="B71" s="17" t="s">
        <v>86</v>
      </c>
      <c r="C71" s="10">
        <v>160.74</v>
      </c>
    </row>
    <row r="72" spans="1:5" x14ac:dyDescent="0.25">
      <c r="A72" s="1"/>
      <c r="B72" s="18" t="s">
        <v>87</v>
      </c>
      <c r="C72" s="10">
        <v>217.49</v>
      </c>
    </row>
    <row r="73" spans="1:5" x14ac:dyDescent="0.25">
      <c r="A73" s="1"/>
      <c r="B73" s="4" t="s">
        <v>88</v>
      </c>
      <c r="C73" s="10">
        <v>244.4</v>
      </c>
    </row>
    <row r="74" spans="1:5" x14ac:dyDescent="0.25">
      <c r="A74" s="1"/>
      <c r="B74" s="18" t="s">
        <v>89</v>
      </c>
      <c r="C74" s="10">
        <v>1874.18</v>
      </c>
    </row>
    <row r="75" spans="1:5" x14ac:dyDescent="0.25">
      <c r="A75" s="1"/>
      <c r="B75" s="18" t="s">
        <v>85</v>
      </c>
      <c r="C75" s="10">
        <v>1800</v>
      </c>
    </row>
    <row r="76" spans="1:5" x14ac:dyDescent="0.25">
      <c r="A76" s="1"/>
      <c r="B76" s="19" t="s">
        <v>90</v>
      </c>
      <c r="C76" s="10">
        <v>0</v>
      </c>
    </row>
    <row r="77" spans="1:5" x14ac:dyDescent="0.25">
      <c r="A77" s="1"/>
      <c r="B77" s="18" t="s">
        <v>91</v>
      </c>
      <c r="C77" s="10">
        <v>388.99</v>
      </c>
    </row>
    <row r="78" spans="1:5" x14ac:dyDescent="0.25">
      <c r="A78" s="1"/>
      <c r="B78" s="2" t="s">
        <v>92</v>
      </c>
      <c r="C78" s="3">
        <f>SUM(C53:C77)</f>
        <v>20037.75</v>
      </c>
    </row>
    <row r="79" spans="1:5" x14ac:dyDescent="0.25">
      <c r="A79" s="12"/>
      <c r="B79" s="2" t="s">
        <v>103</v>
      </c>
      <c r="C79" s="3">
        <v>44622.197999999989</v>
      </c>
    </row>
    <row r="80" spans="1:5" x14ac:dyDescent="0.25">
      <c r="A80" s="9"/>
      <c r="B80" s="20" t="s">
        <v>104</v>
      </c>
      <c r="C80" s="3">
        <f>C13+C25+C34+C40+C44+C45+C46+C51+C78+C79</f>
        <v>217945.68599999999</v>
      </c>
      <c r="E80" s="6"/>
    </row>
    <row r="81" spans="1:3" s="24" customFormat="1" x14ac:dyDescent="0.25">
      <c r="A81" s="21"/>
      <c r="B81" s="22" t="s">
        <v>96</v>
      </c>
      <c r="C81" s="23">
        <v>183818.6</v>
      </c>
    </row>
    <row r="82" spans="1:3" s="8" customFormat="1" x14ac:dyDescent="0.25">
      <c r="A82" s="21"/>
      <c r="B82" s="22" t="s">
        <v>97</v>
      </c>
      <c r="C82" s="23">
        <v>178953.37</v>
      </c>
    </row>
    <row r="83" spans="1:3" s="8" customFormat="1" x14ac:dyDescent="0.25">
      <c r="A83" s="21"/>
      <c r="B83" s="22" t="s">
        <v>105</v>
      </c>
      <c r="C83" s="23">
        <v>15693.48</v>
      </c>
    </row>
    <row r="84" spans="1:3" s="8" customFormat="1" x14ac:dyDescent="0.25">
      <c r="A84" s="21"/>
      <c r="B84" s="22" t="s">
        <v>106</v>
      </c>
      <c r="C84" s="23">
        <v>11830.62</v>
      </c>
    </row>
    <row r="85" spans="1:3" s="8" customFormat="1" x14ac:dyDescent="0.25">
      <c r="A85" s="25"/>
      <c r="B85" s="22" t="s">
        <v>99</v>
      </c>
      <c r="C85" s="26">
        <f>C82-C80+C84</f>
        <v>-27161.695999999989</v>
      </c>
    </row>
    <row r="86" spans="1:3" s="8" customFormat="1" x14ac:dyDescent="0.25">
      <c r="A86" s="25"/>
      <c r="B86" s="22" t="s">
        <v>98</v>
      </c>
      <c r="C86" s="26">
        <f>C4+C85</f>
        <v>-146117.88480000006</v>
      </c>
    </row>
  </sheetData>
  <mergeCells count="3">
    <mergeCell ref="A1:B1"/>
    <mergeCell ref="A2:B2"/>
    <mergeCell ref="A3:B3"/>
  </mergeCells>
  <phoneticPr fontId="0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2023-03-13T06:52:40Z</cp:lastPrinted>
  <dcterms:created xsi:type="dcterms:W3CDTF">2023-01-19T09:01:40Z</dcterms:created>
  <dcterms:modified xsi:type="dcterms:W3CDTF">2023-03-28T07:06:32Z</dcterms:modified>
</cp:coreProperties>
</file>