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6" i="1"/>
  <c r="C107"/>
  <c r="C100"/>
  <c r="C77"/>
  <c r="C68"/>
  <c r="C64"/>
  <c r="C56"/>
  <c r="C47"/>
  <c r="C38"/>
  <c r="C102"/>
</calcChain>
</file>

<file path=xl/sharedStrings.xml><?xml version="1.0" encoding="utf-8"?>
<sst xmlns="http://schemas.openxmlformats.org/spreadsheetml/2006/main" count="128" uniqueCount="125">
  <si>
    <t>РАСЧЕТ  ТАРИФА НА УСЛУГИ ПО СОДЕРЖАНИЮ И РЕМОНТУ ОБЩЕГО ИМУЩЕСТВА</t>
  </si>
  <si>
    <t>Шолохова,4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</si>
  <si>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</si>
  <si>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</si>
  <si>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</si>
  <si>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</si>
  <si>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</si>
  <si>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</si>
  <si>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</si>
  <si>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</si>
  <si>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</si>
  <si>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</si>
  <si>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</si>
  <si>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</si>
  <si>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</si>
  <si>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</si>
  <si>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</si>
  <si>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</si>
  <si>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</si>
  <si>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</si>
  <si>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</si>
  <si>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</si>
  <si>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</si>
  <si>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</si>
  <si>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</si>
  <si>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</si>
  <si>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</si>
  <si>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</si>
  <si>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</si>
  <si>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</si>
  <si>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</si>
  <si>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</si>
  <si>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</si>
  <si>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</si>
  <si>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</si>
  <si>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</si>
  <si>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</si>
  <si>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</si>
  <si>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</si>
  <si>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</si>
  <si>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</si>
  <si>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</si>
  <si>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</si>
  <si>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</si>
  <si>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</si>
  <si>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</si>
  <si>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</si>
  <si>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</si>
  <si>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</si>
  <si>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</si>
  <si>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</si>
  <si>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</si>
  <si>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</si>
  <si>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</si>
  <si>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</si>
  <si>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</si>
  <si>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</si>
  <si>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</si>
  <si>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</si>
  <si>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</si>
  <si>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</si>
  <si>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</si>
  <si>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</si>
  <si>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</si>
  <si>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</si>
  <si>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</si>
  <si>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</si>
  <si>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</si>
  <si>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</si>
  <si>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</si>
  <si>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</si>
  <si>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</si>
  <si>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</si>
  <si>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</si>
  <si>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</si>
  <si>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</si>
  <si>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</si>
  <si>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</si>
  <si>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(эл.энергия)</t>
  </si>
  <si>
    <t>Поверка общедомового прибора учета тепла</t>
  </si>
  <si>
    <t>Ремонт общедомового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</si>
  <si>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</si>
  <si>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</si>
  <si>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</si>
  <si>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</si>
  <si>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</si>
  <si>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смена предохранителя </t>
  </si>
  <si>
    <t>смена автоматического выключателя кв.11</t>
  </si>
  <si>
    <t>смена энергосберегающего патрона  1п 1эт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</si>
  <si>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</si>
  <si>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</si>
  <si>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</t>
  </si>
  <si>
    <t>устранение засора канализации в МКД выпуск 2 раза</t>
  </si>
  <si>
    <t>устранение засора канализации в МКД выпуск(тряпка)</t>
  </si>
  <si>
    <t>устранение засора канализации в МКД выпуск(тряпка)ПОВТОРНО</t>
  </si>
  <si>
    <t>устранение засора канализации в МКД-выпуск (мусор)</t>
  </si>
  <si>
    <t xml:space="preserve"> 9.3</t>
  </si>
  <si>
    <t>Текущий ремонт конструктивных элементов (непредвиденные работы)</t>
  </si>
  <si>
    <t>пристрожка тамбурной двери</t>
  </si>
  <si>
    <t>укрепление филенки 2подъезд саморезами</t>
  </si>
  <si>
    <t>установка дверной ручки в тамбуре 1 подъезд</t>
  </si>
  <si>
    <t>смена стекла тамбурной двери</t>
  </si>
  <si>
    <t>установка доводчика на входной двери</t>
  </si>
  <si>
    <t>остекление тамбурной двери</t>
  </si>
  <si>
    <t>с заменой штапика</t>
  </si>
  <si>
    <t xml:space="preserve">                                    Итого по п.9</t>
  </si>
  <si>
    <t>по управлению и обслуживанию</t>
  </si>
  <si>
    <t>МКД по ул.Шолохова 4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</si>
  <si>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</si>
  <si>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</si>
  <si>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</si>
  <si>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</si>
  <si>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</si>
  <si>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 xml:space="preserve">2016 </t>
    </r>
    <r>
      <rPr>
        <sz val="12"/>
        <rFont val="Times New Roman"/>
        <family val="1"/>
        <charset val="204"/>
      </rPr>
      <t xml:space="preserve"> МКД   ПО АДРЕСУ:</t>
    </r>
  </si>
  <si>
    <t>Результат на 01.01.2022 г. ("+"- экономия, "-" - перерасход)</t>
  </si>
  <si>
    <t>6.Дератизация</t>
  </si>
  <si>
    <t>7.Дезинсекция</t>
  </si>
  <si>
    <t xml:space="preserve">                                    Итого по п.1</t>
  </si>
  <si>
    <t xml:space="preserve">                                    Итого по п.2</t>
  </si>
  <si>
    <t xml:space="preserve">                                   Итого по п.3</t>
  </si>
  <si>
    <t xml:space="preserve">                                   Итого по п.4</t>
  </si>
  <si>
    <t xml:space="preserve">                                   Итого по п.5</t>
  </si>
  <si>
    <t>10.Управление многоквартирным домом</t>
  </si>
  <si>
    <t xml:space="preserve">     Итого сумма затрат по дому:</t>
  </si>
  <si>
    <t>Дополнительные средства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</si>
</sst>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0" xfId="0" applyFont="1" applyFill="1"/>
    <xf numFmtId="0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1"/>
  <sheetViews>
    <sheetView tabSelected="1" topLeftCell="A92" workbookViewId="0">
      <selection activeCell="C107" sqref="C107"/>
    </sheetView>
  </sheetViews>
  <sheetFormatPr defaultColWidth="9.109375" defaultRowHeight="15.6"/>
  <cols>
    <col min="1" max="1" width="6.77734375" style="5" customWidth="1"/>
    <col min="2" max="2" width="77" style="5" customWidth="1"/>
    <col min="3" max="3" width="18.6640625" style="6" customWidth="1"/>
    <col min="4" max="200" width="9.109375" style="5" customWidth="1"/>
    <col min="201" max="201" width="4" style="5" customWidth="1"/>
    <col min="202" max="202" width="51" style="5" customWidth="1"/>
    <col min="203" max="203" width="8.44140625" style="5" customWidth="1"/>
    <col min="204" max="204" width="7.33203125" style="5" customWidth="1"/>
    <col min="205" max="205" width="8.109375" style="5" customWidth="1"/>
    <col min="206" max="206" width="6.88671875" style="5" customWidth="1"/>
    <col min="207" max="207" width="9" style="5" customWidth="1"/>
    <col min="208" max="208" width="11" style="5" customWidth="1"/>
    <col min="209" max="210" width="7.6640625" style="5" customWidth="1"/>
    <col min="211" max="211" width="9" style="5" customWidth="1"/>
    <col min="212" max="212" width="11" style="5" customWidth="1"/>
    <col min="213" max="214" width="7.6640625" style="5" customWidth="1"/>
    <col min="215" max="215" width="9.5546875" style="5" customWidth="1"/>
    <col min="216" max="218" width="7.6640625" style="5" customWidth="1"/>
    <col min="219" max="219" width="9.109375" style="5" customWidth="1"/>
    <col min="220" max="220" width="9.88671875" style="5" customWidth="1"/>
    <col min="221" max="16384" width="9.109375" style="5"/>
  </cols>
  <sheetData>
    <row r="1" spans="1:2" hidden="1"/>
    <row r="2" spans="1:2" ht="31.2" hidden="1">
      <c r="B2" s="5" t="s">
        <v>0</v>
      </c>
    </row>
    <row r="3" spans="1:2" hidden="1">
      <c r="B3" s="5" t="s">
        <v>113</v>
      </c>
    </row>
    <row r="4" spans="1:2" hidden="1">
      <c r="B4" s="7" t="s">
        <v>1</v>
      </c>
    </row>
    <row r="5" spans="1:2" hidden="1">
      <c r="A5" s="4"/>
      <c r="B5" s="4"/>
    </row>
    <row r="6" spans="1:2" hidden="1">
      <c r="A6" s="4">
        <v>1</v>
      </c>
      <c r="B6" s="4">
        <v>2</v>
      </c>
    </row>
    <row r="7" spans="1:2" hidden="1">
      <c r="A7" s="4"/>
      <c r="B7" s="2" t="s">
        <v>2</v>
      </c>
    </row>
    <row r="8" spans="1:2" hidden="1">
      <c r="A8" s="4">
        <v>1</v>
      </c>
      <c r="B8" s="4" t="s">
        <v>3</v>
      </c>
    </row>
    <row r="9" spans="1:2" hidden="1">
      <c r="A9" s="4">
        <v>3</v>
      </c>
      <c r="B9" s="4" t="s">
        <v>4</v>
      </c>
    </row>
    <row r="10" spans="1:2" hidden="1">
      <c r="A10" s="4">
        <v>4</v>
      </c>
      <c r="B10" s="4" t="s">
        <v>5</v>
      </c>
    </row>
    <row r="11" spans="1:2" hidden="1">
      <c r="A11" s="4"/>
      <c r="B11" s="4" t="s">
        <v>6</v>
      </c>
    </row>
    <row r="12" spans="1:2" hidden="1">
      <c r="A12" s="4"/>
      <c r="B12" s="4" t="s">
        <v>7</v>
      </c>
    </row>
    <row r="13" spans="1:2" hidden="1">
      <c r="A13" s="4">
        <v>5</v>
      </c>
      <c r="B13" s="4" t="s">
        <v>8</v>
      </c>
    </row>
    <row r="14" spans="1:2" hidden="1">
      <c r="A14" s="4">
        <v>7</v>
      </c>
      <c r="B14" s="4" t="s">
        <v>9</v>
      </c>
    </row>
    <row r="15" spans="1:2" hidden="1">
      <c r="A15" s="4">
        <v>8</v>
      </c>
      <c r="B15" s="4" t="s">
        <v>10</v>
      </c>
    </row>
    <row r="16" spans="1:2" ht="13.5" hidden="1" customHeight="1">
      <c r="A16" s="4">
        <v>9</v>
      </c>
      <c r="B16" s="4" t="s">
        <v>11</v>
      </c>
    </row>
    <row r="17" spans="1:3" hidden="1">
      <c r="A17" s="4">
        <v>10</v>
      </c>
      <c r="B17" s="4" t="s">
        <v>12</v>
      </c>
    </row>
    <row r="18" spans="1:3" hidden="1">
      <c r="A18" s="4">
        <v>11</v>
      </c>
      <c r="B18" s="4" t="s">
        <v>13</v>
      </c>
    </row>
    <row r="19" spans="1:3" hidden="1">
      <c r="A19" s="4">
        <v>12</v>
      </c>
      <c r="B19" s="4" t="s">
        <v>14</v>
      </c>
    </row>
    <row r="20" spans="1:3" hidden="1">
      <c r="A20" s="4">
        <v>13</v>
      </c>
      <c r="B20" s="4" t="s">
        <v>15</v>
      </c>
    </row>
    <row r="21" spans="1:3" hidden="1">
      <c r="A21" s="4">
        <v>14</v>
      </c>
      <c r="B21" s="4" t="s">
        <v>16</v>
      </c>
    </row>
    <row r="22" spans="1:3" hidden="1">
      <c r="A22" s="4">
        <v>15</v>
      </c>
      <c r="B22" s="4" t="s">
        <v>17</v>
      </c>
    </row>
    <row r="23" spans="1:3" hidden="1">
      <c r="A23" s="4">
        <v>16</v>
      </c>
      <c r="B23" s="4" t="s">
        <v>18</v>
      </c>
    </row>
    <row r="24" spans="1:3" hidden="1">
      <c r="A24" s="4">
        <v>17</v>
      </c>
      <c r="B24" s="4" t="s">
        <v>19</v>
      </c>
    </row>
    <row r="25" spans="1:3" hidden="1">
      <c r="A25" s="4"/>
      <c r="B25" s="4"/>
    </row>
    <row r="26" spans="1:3" s="10" customFormat="1">
      <c r="A26" s="35" t="s">
        <v>108</v>
      </c>
      <c r="B26" s="35"/>
      <c r="C26" s="9"/>
    </row>
    <row r="27" spans="1:3" s="10" customFormat="1" ht="12.75" customHeight="1">
      <c r="A27" s="35" t="s">
        <v>106</v>
      </c>
      <c r="B27" s="35"/>
      <c r="C27" s="9"/>
    </row>
    <row r="28" spans="1:3" s="10" customFormat="1">
      <c r="A28" s="35" t="s">
        <v>107</v>
      </c>
      <c r="B28" s="35"/>
      <c r="C28" s="9"/>
    </row>
    <row r="29" spans="1:3" s="10" customFormat="1">
      <c r="A29" s="8"/>
      <c r="B29" s="8"/>
      <c r="C29" s="9"/>
    </row>
    <row r="30" spans="1:3" s="11" customFormat="1" ht="16.2">
      <c r="A30" s="1"/>
      <c r="B30" s="34" t="s">
        <v>114</v>
      </c>
      <c r="C30" s="3">
        <v>-110615.40419999998</v>
      </c>
    </row>
    <row r="31" spans="1:3">
      <c r="A31" s="4"/>
      <c r="B31" s="2" t="s">
        <v>20</v>
      </c>
      <c r="C31" s="12"/>
    </row>
    <row r="32" spans="1:3">
      <c r="A32" s="13" t="s">
        <v>21</v>
      </c>
      <c r="B32" s="4" t="s">
        <v>22</v>
      </c>
      <c r="C32" s="12"/>
    </row>
    <row r="33" spans="1:3" ht="15.75" customHeight="1">
      <c r="A33" s="13"/>
      <c r="B33" s="4" t="s">
        <v>23</v>
      </c>
      <c r="C33" s="12">
        <v>4377.2040000000015</v>
      </c>
    </row>
    <row r="34" spans="1:3">
      <c r="A34" s="14" t="s">
        <v>24</v>
      </c>
      <c r="B34" s="4" t="s">
        <v>25</v>
      </c>
      <c r="C34" s="12">
        <v>0</v>
      </c>
    </row>
    <row r="35" spans="1:3">
      <c r="A35" s="13"/>
      <c r="B35" s="4" t="s">
        <v>23</v>
      </c>
      <c r="C35" s="12">
        <v>10308.996000000001</v>
      </c>
    </row>
    <row r="36" spans="1:3" ht="46.8">
      <c r="A36" s="13" t="s">
        <v>26</v>
      </c>
      <c r="B36" s="4" t="s">
        <v>27</v>
      </c>
      <c r="C36" s="12">
        <v>1521.825</v>
      </c>
    </row>
    <row r="37" spans="1:3" ht="23.25" customHeight="1">
      <c r="A37" s="13" t="s">
        <v>28</v>
      </c>
      <c r="B37" s="4" t="s">
        <v>29</v>
      </c>
      <c r="C37" s="12">
        <v>38.735999999999997</v>
      </c>
    </row>
    <row r="38" spans="1:3">
      <c r="A38" s="13"/>
      <c r="B38" s="2" t="s">
        <v>117</v>
      </c>
      <c r="C38" s="15">
        <f>SUM(C33:C37)</f>
        <v>16246.761000000004</v>
      </c>
    </row>
    <row r="39" spans="1:3" ht="21.6" customHeight="1">
      <c r="A39" s="13" t="s">
        <v>30</v>
      </c>
      <c r="B39" s="2" t="s">
        <v>31</v>
      </c>
      <c r="C39" s="12"/>
    </row>
    <row r="40" spans="1:3">
      <c r="A40" s="13" t="s">
        <v>32</v>
      </c>
      <c r="B40" s="4" t="s">
        <v>33</v>
      </c>
      <c r="C40" s="12">
        <v>5405.9400000000005</v>
      </c>
    </row>
    <row r="41" spans="1:3">
      <c r="A41" s="13" t="s">
        <v>34</v>
      </c>
      <c r="B41" s="4" t="s">
        <v>35</v>
      </c>
      <c r="C41" s="12">
        <v>1326.02</v>
      </c>
    </row>
    <row r="42" spans="1:3">
      <c r="A42" s="13" t="s">
        <v>36</v>
      </c>
      <c r="B42" s="4" t="s">
        <v>37</v>
      </c>
      <c r="C42" s="12">
        <v>5300.5039999999999</v>
      </c>
    </row>
    <row r="43" spans="1:3">
      <c r="A43" s="13" t="s">
        <v>38</v>
      </c>
      <c r="B43" s="4" t="s">
        <v>39</v>
      </c>
      <c r="C43" s="12">
        <v>7940.3709999999992</v>
      </c>
    </row>
    <row r="44" spans="1:3">
      <c r="A44" s="13" t="s">
        <v>40</v>
      </c>
      <c r="B44" s="4" t="s">
        <v>41</v>
      </c>
      <c r="C44" s="12">
        <v>2210.3999999999996</v>
      </c>
    </row>
    <row r="45" spans="1:3" ht="22.2" customHeight="1">
      <c r="A45" s="13" t="s">
        <v>42</v>
      </c>
      <c r="B45" s="4" t="s">
        <v>43</v>
      </c>
      <c r="C45" s="12">
        <v>52.255999999999993</v>
      </c>
    </row>
    <row r="46" spans="1:3" ht="31.2">
      <c r="A46" s="13" t="s">
        <v>44</v>
      </c>
      <c r="B46" s="4" t="s">
        <v>45</v>
      </c>
      <c r="C46" s="12">
        <v>565.11</v>
      </c>
    </row>
    <row r="47" spans="1:3">
      <c r="A47" s="13"/>
      <c r="B47" s="2" t="s">
        <v>118</v>
      </c>
      <c r="C47" s="15">
        <f>SUM(C40:C46)</f>
        <v>22800.601000000002</v>
      </c>
    </row>
    <row r="48" spans="1:3">
      <c r="A48" s="13"/>
      <c r="B48" s="2" t="s">
        <v>46</v>
      </c>
      <c r="C48" s="12"/>
    </row>
    <row r="49" spans="1:3" ht="31.2">
      <c r="A49" s="13" t="s">
        <v>47</v>
      </c>
      <c r="B49" s="4" t="s">
        <v>48</v>
      </c>
      <c r="C49" s="12">
        <v>0</v>
      </c>
    </row>
    <row r="50" spans="1:3" s="18" customFormat="1" ht="15.75" customHeight="1">
      <c r="A50" s="16"/>
      <c r="B50" s="4" t="s">
        <v>49</v>
      </c>
      <c r="C50" s="17">
        <v>6524.8</v>
      </c>
    </row>
    <row r="51" spans="1:3" s="18" customFormat="1" ht="13.5" customHeight="1">
      <c r="A51" s="16"/>
      <c r="B51" s="4" t="s">
        <v>50</v>
      </c>
      <c r="C51" s="17">
        <v>4751.84</v>
      </c>
    </row>
    <row r="52" spans="1:3" s="18" customFormat="1" ht="12" customHeight="1">
      <c r="A52" s="16"/>
      <c r="B52" s="4" t="s">
        <v>51</v>
      </c>
      <c r="C52" s="17">
        <v>2516</v>
      </c>
    </row>
    <row r="53" spans="1:3" s="18" customFormat="1" ht="13.5" customHeight="1">
      <c r="A53" s="16"/>
      <c r="B53" s="4" t="s">
        <v>52</v>
      </c>
      <c r="C53" s="17">
        <v>176.8</v>
      </c>
    </row>
    <row r="54" spans="1:3" s="18" customFormat="1" ht="15" customHeight="1">
      <c r="A54" s="16"/>
      <c r="B54" s="4" t="s">
        <v>53</v>
      </c>
      <c r="C54" s="17">
        <v>2640.96</v>
      </c>
    </row>
    <row r="55" spans="1:3">
      <c r="A55" s="13" t="s">
        <v>54</v>
      </c>
      <c r="B55" s="4" t="s">
        <v>55</v>
      </c>
      <c r="C55" s="12">
        <v>822.32999999999993</v>
      </c>
    </row>
    <row r="56" spans="1:3">
      <c r="A56" s="13"/>
      <c r="B56" s="2" t="s">
        <v>119</v>
      </c>
      <c r="C56" s="15">
        <f>SUM(C50:C55)</f>
        <v>17432.729999999996</v>
      </c>
    </row>
    <row r="57" spans="1:3">
      <c r="A57" s="13"/>
      <c r="B57" s="2" t="s">
        <v>56</v>
      </c>
      <c r="C57" s="12"/>
    </row>
    <row r="58" spans="1:3" ht="22.5" customHeight="1">
      <c r="A58" s="13" t="s">
        <v>57</v>
      </c>
      <c r="B58" s="4" t="s">
        <v>58</v>
      </c>
      <c r="C58" s="12">
        <v>2390.0520000000001</v>
      </c>
    </row>
    <row r="59" spans="1:3">
      <c r="A59" s="13" t="s">
        <v>59</v>
      </c>
      <c r="B59" s="4" t="s">
        <v>60</v>
      </c>
      <c r="C59" s="12">
        <v>1195.0260000000001</v>
      </c>
    </row>
    <row r="60" spans="1:3" ht="19.5" customHeight="1">
      <c r="A60" s="13" t="s">
        <v>61</v>
      </c>
      <c r="B60" s="4" t="s">
        <v>62</v>
      </c>
      <c r="C60" s="12">
        <v>3030.6289999999999</v>
      </c>
    </row>
    <row r="61" spans="1:3" ht="31.2">
      <c r="A61" s="13" t="s">
        <v>63</v>
      </c>
      <c r="B61" s="4" t="s">
        <v>64</v>
      </c>
      <c r="C61" s="12">
        <v>5878.2359999999999</v>
      </c>
    </row>
    <row r="62" spans="1:3">
      <c r="A62" s="13" t="s">
        <v>65</v>
      </c>
      <c r="B62" s="4" t="s">
        <v>66</v>
      </c>
      <c r="C62" s="12">
        <v>2360.8200000000002</v>
      </c>
    </row>
    <row r="63" spans="1:3">
      <c r="A63" s="13" t="s">
        <v>67</v>
      </c>
      <c r="B63" s="4" t="s">
        <v>68</v>
      </c>
      <c r="C63" s="12">
        <v>14854.762999999999</v>
      </c>
    </row>
    <row r="64" spans="1:3">
      <c r="A64" s="13"/>
      <c r="B64" s="2" t="s">
        <v>120</v>
      </c>
      <c r="C64" s="15">
        <f>SUM(C58:C63)</f>
        <v>29709.525999999998</v>
      </c>
    </row>
    <row r="65" spans="1:3">
      <c r="A65" s="13"/>
      <c r="B65" s="2" t="s">
        <v>69</v>
      </c>
      <c r="C65" s="12"/>
    </row>
    <row r="66" spans="1:3" ht="31.2">
      <c r="A66" s="13" t="s">
        <v>70</v>
      </c>
      <c r="B66" s="4" t="s">
        <v>71</v>
      </c>
      <c r="C66" s="12">
        <v>6588.7920000000013</v>
      </c>
    </row>
    <row r="67" spans="1:3">
      <c r="A67" s="13" t="s">
        <v>72</v>
      </c>
      <c r="B67" s="4" t="s">
        <v>73</v>
      </c>
      <c r="C67" s="12">
        <v>1840.9859999999996</v>
      </c>
    </row>
    <row r="68" spans="1:3">
      <c r="A68" s="13"/>
      <c r="B68" s="2" t="s">
        <v>121</v>
      </c>
      <c r="C68" s="15">
        <f>SUM(C66:C67)</f>
        <v>8429.7780000000002</v>
      </c>
    </row>
    <row r="69" spans="1:3">
      <c r="A69" s="19"/>
      <c r="B69" s="2" t="s">
        <v>115</v>
      </c>
      <c r="C69" s="12"/>
    </row>
    <row r="70" spans="1:3">
      <c r="A70" s="19"/>
      <c r="B70" s="2" t="s">
        <v>116</v>
      </c>
      <c r="C70" s="12">
        <v>0</v>
      </c>
    </row>
    <row r="71" spans="1:3">
      <c r="A71" s="13"/>
      <c r="B71" s="2" t="s">
        <v>74</v>
      </c>
      <c r="C71" s="12">
        <v>0</v>
      </c>
    </row>
    <row r="72" spans="1:3">
      <c r="A72" s="13" t="s">
        <v>75</v>
      </c>
      <c r="B72" s="4" t="s">
        <v>76</v>
      </c>
      <c r="C72" s="12">
        <v>4800.12</v>
      </c>
    </row>
    <row r="73" spans="1:3" ht="40.5" customHeight="1">
      <c r="A73" s="20"/>
      <c r="B73" s="21" t="s">
        <v>77</v>
      </c>
      <c r="C73" s="12">
        <v>3521.579999999999</v>
      </c>
    </row>
    <row r="74" spans="1:3" ht="40.5" customHeight="1">
      <c r="A74" s="20"/>
      <c r="B74" s="21" t="s">
        <v>78</v>
      </c>
      <c r="C74" s="12">
        <v>3521.579999999999</v>
      </c>
    </row>
    <row r="75" spans="1:3">
      <c r="A75" s="13"/>
      <c r="B75" s="4" t="s">
        <v>79</v>
      </c>
      <c r="C75" s="12">
        <v>13212</v>
      </c>
    </row>
    <row r="76" spans="1:3">
      <c r="A76" s="13"/>
      <c r="B76" s="4" t="s">
        <v>80</v>
      </c>
      <c r="C76" s="12">
        <v>8376</v>
      </c>
    </row>
    <row r="77" spans="1:3">
      <c r="A77" s="13"/>
      <c r="B77" s="2" t="s">
        <v>81</v>
      </c>
      <c r="C77" s="15">
        <f>SUM(C72:C76)</f>
        <v>33431.279999999999</v>
      </c>
    </row>
    <row r="78" spans="1:3">
      <c r="A78" s="13"/>
      <c r="B78" s="2" t="s">
        <v>82</v>
      </c>
      <c r="C78" s="12"/>
    </row>
    <row r="79" spans="1:3">
      <c r="A79" s="13" t="s">
        <v>83</v>
      </c>
      <c r="B79" s="2" t="s">
        <v>84</v>
      </c>
      <c r="C79" s="12"/>
    </row>
    <row r="80" spans="1:3">
      <c r="A80" s="13"/>
      <c r="B80" s="22" t="s">
        <v>85</v>
      </c>
      <c r="C80" s="12">
        <v>2010.8000000000002</v>
      </c>
    </row>
    <row r="81" spans="1:3">
      <c r="A81" s="13"/>
      <c r="B81" s="22" t="s">
        <v>86</v>
      </c>
      <c r="C81" s="12">
        <v>278.66000000000003</v>
      </c>
    </row>
    <row r="82" spans="1:3">
      <c r="A82" s="13"/>
      <c r="B82" s="22" t="s">
        <v>87</v>
      </c>
      <c r="C82" s="12">
        <v>255.48</v>
      </c>
    </row>
    <row r="83" spans="1:3">
      <c r="A83" s="13"/>
      <c r="B83" s="22" t="s">
        <v>88</v>
      </c>
      <c r="C83" s="12">
        <v>402.16</v>
      </c>
    </row>
    <row r="84" spans="1:3" ht="31.2">
      <c r="A84" s="13" t="s">
        <v>89</v>
      </c>
      <c r="B84" s="2" t="s">
        <v>90</v>
      </c>
      <c r="C84" s="12">
        <v>0</v>
      </c>
    </row>
    <row r="85" spans="1:3">
      <c r="A85" s="13"/>
      <c r="B85" s="23" t="s">
        <v>91</v>
      </c>
      <c r="C85" s="12">
        <v>0</v>
      </c>
    </row>
    <row r="86" spans="1:3">
      <c r="A86" s="24"/>
      <c r="B86" s="22" t="s">
        <v>92</v>
      </c>
      <c r="C86" s="12">
        <v>0</v>
      </c>
    </row>
    <row r="87" spans="1:3">
      <c r="A87" s="24"/>
      <c r="B87" s="22" t="s">
        <v>93</v>
      </c>
      <c r="C87" s="12">
        <v>0</v>
      </c>
    </row>
    <row r="88" spans="1:3">
      <c r="A88" s="24"/>
      <c r="B88" s="22" t="s">
        <v>94</v>
      </c>
      <c r="C88" s="12">
        <v>0</v>
      </c>
    </row>
    <row r="89" spans="1:3">
      <c r="A89" s="24"/>
      <c r="B89" s="23" t="s">
        <v>95</v>
      </c>
      <c r="C89" s="12">
        <v>0</v>
      </c>
    </row>
    <row r="90" spans="1:3">
      <c r="A90" s="24"/>
      <c r="B90" s="23" t="s">
        <v>95</v>
      </c>
      <c r="C90" s="12">
        <v>0</v>
      </c>
    </row>
    <row r="91" spans="1:3">
      <c r="A91" s="24"/>
      <c r="B91" s="23" t="s">
        <v>95</v>
      </c>
      <c r="C91" s="12">
        <v>0</v>
      </c>
    </row>
    <row r="92" spans="1:3">
      <c r="A92" s="13" t="s">
        <v>96</v>
      </c>
      <c r="B92" s="2" t="s">
        <v>97</v>
      </c>
      <c r="C92" s="12">
        <v>0</v>
      </c>
    </row>
    <row r="93" spans="1:3">
      <c r="A93" s="13"/>
      <c r="B93" s="4" t="s">
        <v>98</v>
      </c>
      <c r="C93" s="12">
        <v>160.74</v>
      </c>
    </row>
    <row r="94" spans="1:3">
      <c r="A94" s="13"/>
      <c r="B94" s="4" t="s">
        <v>99</v>
      </c>
      <c r="C94" s="12">
        <v>102.49</v>
      </c>
    </row>
    <row r="95" spans="1:3">
      <c r="A95" s="13"/>
      <c r="B95" s="4" t="s">
        <v>100</v>
      </c>
      <c r="C95" s="12">
        <v>339.96</v>
      </c>
    </row>
    <row r="96" spans="1:3">
      <c r="A96" s="13"/>
      <c r="B96" s="4" t="s">
        <v>101</v>
      </c>
      <c r="C96" s="12">
        <v>110.58879999999999</v>
      </c>
    </row>
    <row r="97" spans="1:3">
      <c r="A97" s="13"/>
      <c r="B97" s="4" t="s">
        <v>102</v>
      </c>
      <c r="C97" s="12">
        <v>2758.93</v>
      </c>
    </row>
    <row r="98" spans="1:3">
      <c r="A98" s="13"/>
      <c r="B98" s="4" t="s">
        <v>103</v>
      </c>
      <c r="C98" s="12">
        <v>69.117999999999995</v>
      </c>
    </row>
    <row r="99" spans="1:3">
      <c r="A99" s="13"/>
      <c r="B99" s="25" t="s">
        <v>104</v>
      </c>
      <c r="C99" s="12">
        <v>256.36500000000001</v>
      </c>
    </row>
    <row r="100" spans="1:3">
      <c r="A100" s="13"/>
      <c r="B100" s="2" t="s">
        <v>105</v>
      </c>
      <c r="C100" s="15">
        <f>SUM(C80:C99)</f>
        <v>6745.2918</v>
      </c>
    </row>
    <row r="101" spans="1:3">
      <c r="A101" s="19"/>
      <c r="B101" s="2" t="s">
        <v>122</v>
      </c>
      <c r="C101" s="15">
        <v>24966.353999999999</v>
      </c>
    </row>
    <row r="102" spans="1:3">
      <c r="A102" s="4"/>
      <c r="B102" s="2" t="s">
        <v>123</v>
      </c>
      <c r="C102" s="15">
        <f>C38+C47+C56+C64+C68+C77+C100+C101</f>
        <v>159762.32180000001</v>
      </c>
    </row>
    <row r="103" spans="1:3">
      <c r="A103" s="26"/>
      <c r="B103" s="27" t="s">
        <v>109</v>
      </c>
      <c r="C103" s="28">
        <v>113571.04</v>
      </c>
    </row>
    <row r="104" spans="1:3" s="11" customFormat="1">
      <c r="A104" s="26"/>
      <c r="B104" s="27" t="s">
        <v>110</v>
      </c>
      <c r="C104" s="28">
        <v>144415.23000000001</v>
      </c>
    </row>
    <row r="105" spans="1:3" s="11" customFormat="1">
      <c r="A105" s="26"/>
      <c r="B105" s="27" t="s">
        <v>124</v>
      </c>
      <c r="C105" s="28">
        <v>2807.56</v>
      </c>
    </row>
    <row r="106" spans="1:3" s="11" customFormat="1">
      <c r="A106" s="29"/>
      <c r="B106" s="27" t="s">
        <v>112</v>
      </c>
      <c r="C106" s="30">
        <f>C104-C102+C105</f>
        <v>-12539.531799999995</v>
      </c>
    </row>
    <row r="107" spans="1:3" s="11" customFormat="1">
      <c r="A107" s="29"/>
      <c r="B107" s="27" t="s">
        <v>111</v>
      </c>
      <c r="C107" s="30">
        <f>C30+C106</f>
        <v>-123154.93599999997</v>
      </c>
    </row>
    <row r="108" spans="1:3">
      <c r="A108" s="31"/>
    </row>
    <row r="109" spans="1:3" s="10" customFormat="1">
      <c r="A109" s="37"/>
      <c r="B109" s="37"/>
      <c r="C109" s="32"/>
    </row>
    <row r="110" spans="1:3" s="10" customFormat="1">
      <c r="A110" s="37"/>
      <c r="B110" s="37"/>
      <c r="C110" s="32"/>
    </row>
    <row r="111" spans="1:3" s="10" customFormat="1">
      <c r="A111" s="37"/>
      <c r="B111" s="37"/>
      <c r="C111" s="32"/>
    </row>
    <row r="112" spans="1:3" s="10" customFormat="1">
      <c r="A112" s="33"/>
      <c r="C112" s="32"/>
    </row>
    <row r="113" spans="1:3" s="10" customFormat="1">
      <c r="A113" s="38"/>
      <c r="B113" s="38"/>
      <c r="C113" s="32"/>
    </row>
    <row r="114" spans="1:3" s="10" customFormat="1">
      <c r="A114" s="33"/>
      <c r="C114" s="32"/>
    </row>
    <row r="115" spans="1:3" s="10" customFormat="1">
      <c r="A115" s="36"/>
      <c r="B115" s="36"/>
      <c r="C115" s="32"/>
    </row>
    <row r="116" spans="1:3" s="10" customFormat="1">
      <c r="A116" s="33"/>
      <c r="C116" s="32"/>
    </row>
    <row r="117" spans="1:3" s="10" customFormat="1">
      <c r="A117" s="36"/>
      <c r="B117" s="36"/>
      <c r="C117" s="32"/>
    </row>
    <row r="118" spans="1:3">
      <c r="A118" s="31"/>
    </row>
    <row r="119" spans="1:3">
      <c r="A119" s="31"/>
    </row>
    <row r="120" spans="1:3">
      <c r="A120" s="31"/>
    </row>
    <row r="121" spans="1:3">
      <c r="A121" s="31"/>
    </row>
  </sheetData>
  <mergeCells count="9">
    <mergeCell ref="A26:B26"/>
    <mergeCell ref="A27:B27"/>
    <mergeCell ref="A28:B28"/>
    <mergeCell ref="A117:B117"/>
    <mergeCell ref="A110:B110"/>
    <mergeCell ref="A111:B111"/>
    <mergeCell ref="A113:B113"/>
    <mergeCell ref="A115:B115"/>
    <mergeCell ref="A109:B10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2023-01-27T06:20:37Z</dcterms:created>
  <dcterms:modified xsi:type="dcterms:W3CDTF">2023-02-21T09:18:15Z</dcterms:modified>
</cp:coreProperties>
</file>