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84"/>
  <c r="C93"/>
  <c r="C172"/>
  <c r="C175"/>
  <c r="C176"/>
  <c r="C169"/>
  <c r="C81"/>
  <c r="C76"/>
  <c r="C54"/>
  <c r="C46"/>
  <c r="B9"/>
</calcChain>
</file>

<file path=xl/sharedStrings.xml><?xml version="1.0" encoding="utf-8"?>
<sst xmlns="http://schemas.openxmlformats.org/spreadsheetml/2006/main" count="279" uniqueCount="246">
  <si>
    <t>Перечень,периодичность работ, размер финансирования и размер платы</t>
  </si>
  <si>
    <t>ул.Строителей, 24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</si>
  <si>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</si>
  <si>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</si>
  <si>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</si>
  <si>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м2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</si>
  <si>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</si>
  <si>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</si>
  <si>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</si>
  <si>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</si>
  <si>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</si>
  <si>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</si>
  <si>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</si>
  <si>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</si>
  <si>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</si>
  <si>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</si>
  <si>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</si>
  <si>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</si>
  <si>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</si>
  <si>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</si>
  <si>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</si>
  <si>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</si>
  <si>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Площадь элементов мусоропроводной камеры</t>
  </si>
  <si>
    <t>з</t>
  </si>
  <si>
    <t>Площадь чердаков</t>
  </si>
  <si>
    <t>и</t>
  </si>
  <si>
    <t>Площадь подвала</t>
  </si>
  <si>
    <t>к</t>
  </si>
  <si>
    <t>Площадь  кровли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</si>
  <si>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</si>
  <si>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</si>
  <si>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</si>
  <si>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</si>
  <si>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</si>
  <si>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</si>
  <si>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</si>
  <si>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</si>
  <si>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</si>
  <si>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</si>
  <si>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</si>
  <si>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</si>
  <si>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</si>
  <si>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</si>
  <si>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</si>
  <si>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</si>
  <si>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</si>
  <si>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</si>
  <si>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</si>
  <si>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</si>
  <si>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</si>
  <si>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</si>
  <si>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</si>
  <si>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</si>
  <si>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</si>
  <si>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</si>
  <si>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</si>
  <si>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</si>
  <si>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</si>
  <si>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</si>
  <si>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</si>
  <si>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</si>
  <si>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</si>
  <si>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</si>
  <si>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</si>
  <si>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</si>
  <si>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</si>
  <si>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Подметание  территории в летний период после покоса</t>
  </si>
  <si>
    <t>Уборка мусора с газона  в летний период (листья и сучья)</t>
  </si>
  <si>
    <t>Уборка мусора с газона и проезжей части в летний период (случайный мусор))</t>
  </si>
  <si>
    <t>Очистка урн</t>
  </si>
  <si>
    <t>Подметание снега  до 2-х см</t>
  </si>
  <si>
    <t>Подметание снега  более 2-х см</t>
  </si>
  <si>
    <t xml:space="preserve">Сдвижка и подм территории в зимний период (мех уб) 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</si>
  <si>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</si>
  <si>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отмосток, крылец, проезжих частей вдоль бордюр на ширину 0,5м от наледи и льда 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</si>
  <si>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</si>
  <si>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</si>
  <si>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</si>
  <si>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</si>
  <si>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</si>
  <si>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</si>
  <si>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</si>
  <si>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</si>
  <si>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</si>
  <si>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</si>
  <si>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</si>
  <si>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констр.элем. Прочистка засоренных вентканалов в пределах доступности</t>
  </si>
  <si>
    <t>Проведение технических осмотров и устранение незначительных неисправностей  систем ЦО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</si>
  <si>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</si>
  <si>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</si>
  <si>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</si>
  <si>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Диспетчерское обслуживание</t>
  </si>
  <si>
    <t xml:space="preserve">            ИТОГО по п. 5 :</t>
  </si>
  <si>
    <t>6.</t>
  </si>
  <si>
    <t>7.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</si>
  <si>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</si>
  <si>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</si>
  <si>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</si>
  <si>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</si>
  <si>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</si>
  <si>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Текущий ремонт электрооборудования (непр работы)</t>
  </si>
  <si>
    <t>восстановление схемы освещения контейнерной (3 подъезд):</t>
  </si>
  <si>
    <t>устройство кабеля АВВГ 2*2,5 с укреплением дюбель хомутов</t>
  </si>
  <si>
    <t>замена фотореле в схеме освещения придомовой территории</t>
  </si>
  <si>
    <t>устройство провода ШВВП при замене фотореле в схеме освещения придомовой территории</t>
  </si>
  <si>
    <t>очистка корпуса ЩУРС от пыли и грязи (1-3подъезды)</t>
  </si>
  <si>
    <t>ревизия и восстановление целостности изоляции электропроводки и контактных соединений электрооборудования</t>
  </si>
  <si>
    <t>замена выключателя автоматического 20А (кв.№26,27)</t>
  </si>
  <si>
    <t>замена пакетного выключателя ПВ 2*40 (№№16,20,21,33,35)</t>
  </si>
  <si>
    <t>восстановление схемы освещения тамбура (1 подъезд)-смена кабеля АВВГ-П 2*2,5</t>
  </si>
  <si>
    <t xml:space="preserve">замена автоматического выключателя  16А в схеме освещения МОП (ВРУ) </t>
  </si>
  <si>
    <t>замена сборки на стояке ХВС Ду 25мм (стояк квартиры №36) с отжигом:</t>
  </si>
  <si>
    <t>смена сгона Ду 25мм</t>
  </si>
  <si>
    <t>смена муфты стальной Ду 25мм</t>
  </si>
  <si>
    <t>смена контргайки Ду 25мм</t>
  </si>
  <si>
    <t>смена резьбы Ду 15мм</t>
  </si>
  <si>
    <t>отжиг</t>
  </si>
  <si>
    <t>уплотнение соединений (лен сантехнический силиконовый герметик)</t>
  </si>
  <si>
    <t>замена сбросных вентилей Ду 15мм  на стояке ХВС,ГВС (стояк кв.№36)</t>
  </si>
  <si>
    <t>уплотнение соединений (лен сантехнический силиконовый герметик) кв.№36</t>
  </si>
  <si>
    <t>замена вентиля Ду 25мм на регуляторе температуры ГВС в ИТП</t>
  </si>
  <si>
    <t>уплотнение соединений (лен сантехнический силиконовый герметик) ИТП</t>
  </si>
  <si>
    <t>устранение засора канализационного коллектора Ду 100 мм</t>
  </si>
  <si>
    <t>устранение засора канализационного стояка Ду 50мм</t>
  </si>
  <si>
    <t>замена вентиля со сборкой на стояке ХВС Ду 20мм (стояк кв.№36) с отжигом:</t>
  </si>
  <si>
    <t>смена крана шарового Ду 20 мм</t>
  </si>
  <si>
    <t>смена крана шарового Ду 15 мм</t>
  </si>
  <si>
    <t>смена сгона Ду 20мм</t>
  </si>
  <si>
    <t>смена муфты стальной Ду 20мм</t>
  </si>
  <si>
    <t>смена контргайки Ду 20мм</t>
  </si>
  <si>
    <t>смена резьбы Ду 20 мм</t>
  </si>
  <si>
    <t>уплотнение соединений силиконовым герметиком, сантехническим льном</t>
  </si>
  <si>
    <t>смена резьбы Ду 15 мм</t>
  </si>
  <si>
    <t>сварочные работы</t>
  </si>
  <si>
    <t>замена регулятора температуры с запорной арматурой (СМЕТА)</t>
  </si>
  <si>
    <t>замена сбросных вентилей на ГВС в ИТП:</t>
  </si>
  <si>
    <t>смена крана шарового Ду 25мм</t>
  </si>
  <si>
    <t>смена вентиля чугунного Ду 20мм</t>
  </si>
  <si>
    <t>уплотнение соединений сантехническим льном</t>
  </si>
  <si>
    <t>замена вентилей в системе ГВС Ду20мм (подвал)</t>
  </si>
  <si>
    <t>замена дроссельной шайбы в обратном трубопроводе ИТП</t>
  </si>
  <si>
    <t>Текущий ремонт систем конструкт.элем.(непред.раб)</t>
  </si>
  <si>
    <t xml:space="preserve">осмотр чердаков на наличие течей с кровли </t>
  </si>
  <si>
    <t>проведение жильцами субботника на придомовой территории(мешки)</t>
  </si>
  <si>
    <t>ремонт скамейки с заменой пиломатериала:</t>
  </si>
  <si>
    <t>доска 6*0,15*0,04 - 0,25шт</t>
  </si>
  <si>
    <t>доска 6*0,15*0,05 - 0,25шт</t>
  </si>
  <si>
    <t>демонтаж скамейки</t>
  </si>
  <si>
    <t>открытие продухов</t>
  </si>
  <si>
    <t>укрепление ограждений площадки для крупногабаритного мусора саморезами</t>
  </si>
  <si>
    <t>устройство водоотведения с козырька входа (1 подъезд):</t>
  </si>
  <si>
    <t>устройство воронки Ду 125/90 оцинкованная</t>
  </si>
  <si>
    <t>устройство трубы водосточной Ду 90мм оцинкованное</t>
  </si>
  <si>
    <t>устройство колено сливное Ду 90мм оцинкованное</t>
  </si>
  <si>
    <t>установка держателя трубы Ду 90мм оцинкованное</t>
  </si>
  <si>
    <t>лист оцинкованный</t>
  </si>
  <si>
    <t>укрепление металлического каркаса продуха арматурой 10 и восстановление целостности проема продуха</t>
  </si>
  <si>
    <t>укрепление обрамления площадки выкатки контейнера из металлического уголка (3 подъезд) арматурой 10-0,5мп</t>
  </si>
  <si>
    <t>ремонт дверных полотен с установкой проушины б/у (2 подъезд выход на чердак, 3  подъезд выход на кровлю) с устр-вом ДВП - 0,7м2</t>
  </si>
  <si>
    <t xml:space="preserve">обрезка кроны кустарников </t>
  </si>
  <si>
    <t>ремонт крылец 1,2 подъезды</t>
  </si>
  <si>
    <t>замена дверного навеса на двери тамбура (1п)</t>
  </si>
  <si>
    <t>переустановка дверных навесов  б/у на двери тамбура (1п)</t>
  </si>
  <si>
    <t>переустановка  пружины б/у на двери тамбура (1п)</t>
  </si>
  <si>
    <t>устройство спуска на площадке выкатки контейнера из материала б/у 0,35*1,3м (2п)</t>
  </si>
  <si>
    <t>повторное утепление продухов (подвл) утеплителем URSA</t>
  </si>
  <si>
    <t>контейнерная 3п</t>
  </si>
  <si>
    <t>перенавеска дверного блока</t>
  </si>
  <si>
    <t>смена плинтуса</t>
  </si>
  <si>
    <t>смена обналички</t>
  </si>
  <si>
    <t>закрепление дверной коробки</t>
  </si>
  <si>
    <t>переустановка шпингалета б/у</t>
  </si>
  <si>
    <t>рихтование и переустановка проушин</t>
  </si>
  <si>
    <t xml:space="preserve">            ИТОГО по п. 9 :</t>
  </si>
  <si>
    <t>10.</t>
  </si>
  <si>
    <t>11.</t>
  </si>
  <si>
    <t xml:space="preserve">   Сумма затрат по дому в год :</t>
  </si>
  <si>
    <t xml:space="preserve">Отчет за 2022 г. </t>
  </si>
  <si>
    <t>по управлению и обслуживанию</t>
  </si>
  <si>
    <t>Результат на 01.01.2022 г. ("+" экономия, "-" перерасход)</t>
  </si>
  <si>
    <t>МКД по ул.Строителей 24</t>
  </si>
  <si>
    <t xml:space="preserve">Итого начислено населению </t>
  </si>
  <si>
    <t xml:space="preserve">Итого оплачено населением </t>
  </si>
  <si>
    <t>Результат за 2022 год "+" - экономия "-" - перерасход</t>
  </si>
  <si>
    <t>Результат накоплением "+" - экономия "-" - перерасход</t>
  </si>
  <si>
    <t>2.</t>
  </si>
  <si>
    <t>Содержание мусоропроводов</t>
  </si>
  <si>
    <t>руб.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</si>
  <si>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</si>
  <si>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</si>
  <si>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</si>
  <si>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</si>
  <si>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</si>
  <si>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</si>
  <si>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</si>
  <si>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</si>
  <si>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</si>
  <si>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</si>
  <si>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</si>
  <si>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Содержание диспетчерской службы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</si>
  <si>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</si>
  <si>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</si>
  <si>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</si>
  <si>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</si>
  <si>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</si>
  <si>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</si>
  <si>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</si>
  <si>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</si>
  <si>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</si>
  <si>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</si>
  <si>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</si>
  <si>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</si>
  <si>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</si>
  <si>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14.11.2014)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</si>
  <si>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</si>
  <si>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</si>
  <si>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</si>
  <si>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</si>
  <si>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 xml:space="preserve"> 3.5.</t>
  </si>
  <si>
    <t>3.6.</t>
  </si>
  <si>
    <t>3.7.</t>
  </si>
  <si>
    <t>3.8.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</si>
  <si>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</si>
  <si>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</si>
  <si>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</si>
  <si>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</si>
  <si>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</si>
  <si>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 xml:space="preserve"> 5.3.</t>
  </si>
  <si>
    <t>6.Аварийное обслуживание внутридомового инжен.сантехнич. и эл.технического оборудования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</si>
  <si>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</si>
  <si>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</si>
  <si>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</si>
  <si>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</si>
  <si>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6.1.</t>
  </si>
  <si>
    <t xml:space="preserve"> 9.1.</t>
  </si>
  <si>
    <t xml:space="preserve"> 9.2.</t>
  </si>
  <si>
    <t xml:space="preserve"> 9.4.</t>
  </si>
  <si>
    <t xml:space="preserve"> 9.5.</t>
  </si>
  <si>
    <t xml:space="preserve"> 9.3.</t>
  </si>
  <si>
    <t>10. Текущий ремонт</t>
  </si>
  <si>
    <t>10.1.</t>
  </si>
  <si>
    <t xml:space="preserve"> 10.2.</t>
  </si>
  <si>
    <t xml:space="preserve">            ИТОГО по п. 10 :</t>
  </si>
  <si>
    <t>11.Обслуживание антенн и запирающих устройцств</t>
  </si>
  <si>
    <t>12.Управление многоквартирным домом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</si>
  <si>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 xml:space="preserve">2021 </t>
    </r>
    <r>
      <rPr>
        <sz val="12"/>
        <rFont val="Times New Roman"/>
        <family val="1"/>
        <charset val="204"/>
      </rPr>
      <t>МКД   по адресу: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</si>
</sst>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7" fillId="0" borderId="8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7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8"/>
  <sheetViews>
    <sheetView tabSelected="1" topLeftCell="A142" workbookViewId="0">
      <selection activeCell="C171" sqref="C171"/>
    </sheetView>
  </sheetViews>
  <sheetFormatPr defaultColWidth="9.109375" defaultRowHeight="15.6"/>
  <cols>
    <col min="1" max="1" width="4.5546875" style="21" customWidth="1"/>
    <col min="2" max="2" width="75.33203125" style="20" customWidth="1"/>
    <col min="3" max="3" width="14.88671875" style="20" customWidth="1"/>
    <col min="4" max="200" width="9.109375" style="20" customWidth="1"/>
    <col min="201" max="201" width="4" style="20" customWidth="1"/>
    <col min="202" max="202" width="43.5546875" style="20" customWidth="1"/>
    <col min="203" max="203" width="10.33203125" style="20" customWidth="1"/>
    <col min="204" max="204" width="6.88671875" style="20" customWidth="1"/>
    <col min="205" max="205" width="10.109375" style="20" customWidth="1"/>
    <col min="206" max="206" width="6.109375" style="20" customWidth="1"/>
    <col min="207" max="207" width="6.88671875" style="20" customWidth="1"/>
    <col min="208" max="208" width="10.5546875" style="20" customWidth="1"/>
    <col min="209" max="211" width="9.109375" style="20" customWidth="1"/>
    <col min="212" max="212" width="10.88671875" style="20" customWidth="1"/>
    <col min="213" max="220" width="9.109375" style="20" customWidth="1"/>
    <col min="221" max="222" width="9.33203125" style="20" customWidth="1"/>
    <col min="223" max="224" width="10" style="20" customWidth="1"/>
    <col min="225" max="16384" width="9.109375" style="20"/>
  </cols>
  <sheetData>
    <row r="1" spans="1:5" hidden="1">
      <c r="A1" s="22"/>
      <c r="B1" s="23" t="s">
        <v>0</v>
      </c>
      <c r="C1" s="23"/>
      <c r="D1" s="23"/>
      <c r="E1" s="23"/>
    </row>
    <row r="2" spans="1:5" ht="11.25" hidden="1" customHeight="1">
      <c r="A2" s="22"/>
      <c r="B2" s="23" t="s">
        <v>245</v>
      </c>
      <c r="C2" s="23"/>
      <c r="D2" s="23"/>
      <c r="E2" s="23"/>
    </row>
    <row r="3" spans="1:5" ht="16.2" hidden="1">
      <c r="A3" s="22"/>
      <c r="B3" s="24" t="s">
        <v>1</v>
      </c>
      <c r="C3" s="23"/>
      <c r="D3" s="23"/>
      <c r="E3" s="23"/>
    </row>
    <row r="4" spans="1:5" hidden="1">
      <c r="A4" s="25"/>
      <c r="B4" s="26"/>
      <c r="C4" s="23"/>
      <c r="D4" s="23"/>
      <c r="E4" s="23"/>
    </row>
    <row r="5" spans="1:5" hidden="1">
      <c r="A5" s="27"/>
      <c r="B5" s="28"/>
      <c r="C5" s="23"/>
      <c r="D5" s="23"/>
      <c r="E5" s="23"/>
    </row>
    <row r="6" spans="1:5" hidden="1">
      <c r="A6" s="27"/>
      <c r="B6" s="28"/>
      <c r="C6" s="23"/>
      <c r="D6" s="23"/>
      <c r="E6" s="23"/>
    </row>
    <row r="7" spans="1:5" hidden="1">
      <c r="A7" s="27"/>
      <c r="B7" s="28"/>
      <c r="C7" s="23"/>
      <c r="D7" s="23"/>
      <c r="E7" s="23"/>
    </row>
    <row r="8" spans="1:5" hidden="1">
      <c r="A8" s="29"/>
      <c r="B8" s="30"/>
      <c r="C8" s="23"/>
      <c r="D8" s="23"/>
      <c r="E8" s="23"/>
    </row>
    <row r="9" spans="1:5" hidden="1">
      <c r="A9" s="12">
        <v>1</v>
      </c>
      <c r="B9" s="12">
        <f>A9+1</f>
        <v>2</v>
      </c>
      <c r="C9" s="23"/>
      <c r="D9" s="23"/>
      <c r="E9" s="23"/>
    </row>
    <row r="10" spans="1:5" ht="16.2" hidden="1">
      <c r="A10" s="12"/>
      <c r="B10" s="5" t="s">
        <v>2</v>
      </c>
      <c r="C10" s="23"/>
      <c r="D10" s="23"/>
      <c r="E10" s="23"/>
    </row>
    <row r="11" spans="1:5" hidden="1">
      <c r="A11" s="6" t="s">
        <v>3</v>
      </c>
      <c r="B11" s="31" t="s">
        <v>4</v>
      </c>
      <c r="C11" s="23"/>
      <c r="D11" s="23"/>
      <c r="E11" s="23"/>
    </row>
    <row r="12" spans="1:5" hidden="1">
      <c r="A12" s="6" t="s">
        <v>6</v>
      </c>
      <c r="B12" s="31" t="s">
        <v>7</v>
      </c>
      <c r="C12" s="23"/>
      <c r="D12" s="23"/>
      <c r="E12" s="23"/>
    </row>
    <row r="13" spans="1:5" hidden="1">
      <c r="A13" s="12" t="s">
        <v>8</v>
      </c>
      <c r="B13" s="32" t="s">
        <v>9</v>
      </c>
      <c r="C13" s="23"/>
      <c r="D13" s="23"/>
      <c r="E13" s="23"/>
    </row>
    <row r="14" spans="1:5" hidden="1">
      <c r="A14" s="6" t="s">
        <v>10</v>
      </c>
      <c r="B14" s="31" t="s">
        <v>11</v>
      </c>
      <c r="C14" s="23"/>
      <c r="D14" s="23"/>
      <c r="E14" s="23"/>
    </row>
    <row r="15" spans="1:5" hidden="1">
      <c r="A15" s="6" t="s">
        <v>12</v>
      </c>
      <c r="B15" s="31" t="s">
        <v>13</v>
      </c>
      <c r="C15" s="23"/>
      <c r="D15" s="23"/>
      <c r="E15" s="23"/>
    </row>
    <row r="16" spans="1:5" hidden="1">
      <c r="A16" s="6"/>
      <c r="B16" s="31" t="s">
        <v>14</v>
      </c>
      <c r="C16" s="23"/>
      <c r="D16" s="23"/>
      <c r="E16" s="23"/>
    </row>
    <row r="17" spans="1:5" hidden="1">
      <c r="A17" s="6"/>
      <c r="B17" s="31" t="s">
        <v>15</v>
      </c>
      <c r="C17" s="23"/>
      <c r="D17" s="23"/>
      <c r="E17" s="23"/>
    </row>
    <row r="18" spans="1:5" hidden="1">
      <c r="A18" s="6" t="s">
        <v>16</v>
      </c>
      <c r="B18" s="31" t="s">
        <v>17</v>
      </c>
      <c r="C18" s="23"/>
      <c r="D18" s="23"/>
      <c r="E18" s="23"/>
    </row>
    <row r="19" spans="1:5" hidden="1">
      <c r="A19" s="6"/>
      <c r="B19" s="31" t="s">
        <v>18</v>
      </c>
      <c r="C19" s="23"/>
      <c r="D19" s="23"/>
      <c r="E19" s="23"/>
    </row>
    <row r="20" spans="1:5" hidden="1">
      <c r="A20" s="6" t="s">
        <v>19</v>
      </c>
      <c r="B20" s="31" t="s">
        <v>20</v>
      </c>
      <c r="C20" s="23"/>
      <c r="D20" s="23"/>
      <c r="E20" s="23"/>
    </row>
    <row r="21" spans="1:5" hidden="1">
      <c r="A21" s="6"/>
      <c r="B21" s="31" t="s">
        <v>21</v>
      </c>
      <c r="C21" s="23"/>
      <c r="D21" s="23"/>
      <c r="E21" s="23"/>
    </row>
    <row r="22" spans="1:5" hidden="1">
      <c r="A22" s="6"/>
      <c r="B22" s="31" t="s">
        <v>22</v>
      </c>
      <c r="C22" s="23"/>
      <c r="D22" s="23"/>
      <c r="E22" s="23"/>
    </row>
    <row r="23" spans="1:5" hidden="1">
      <c r="A23" s="6" t="s">
        <v>23</v>
      </c>
      <c r="B23" s="31" t="s">
        <v>24</v>
      </c>
      <c r="C23" s="23"/>
      <c r="D23" s="23"/>
      <c r="E23" s="23"/>
    </row>
    <row r="24" spans="1:5" hidden="1">
      <c r="A24" s="6" t="s">
        <v>25</v>
      </c>
      <c r="B24" s="31" t="s">
        <v>26</v>
      </c>
      <c r="C24" s="23"/>
      <c r="D24" s="23"/>
      <c r="E24" s="23"/>
    </row>
    <row r="25" spans="1:5" hidden="1">
      <c r="A25" s="6" t="s">
        <v>27</v>
      </c>
      <c r="B25" s="31" t="s">
        <v>28</v>
      </c>
      <c r="C25" s="23"/>
      <c r="D25" s="23"/>
      <c r="E25" s="23"/>
    </row>
    <row r="26" spans="1:5" hidden="1">
      <c r="A26" s="6" t="s">
        <v>29</v>
      </c>
      <c r="B26" s="33" t="s">
        <v>30</v>
      </c>
      <c r="C26" s="23"/>
      <c r="D26" s="23"/>
      <c r="E26" s="23"/>
    </row>
    <row r="27" spans="1:5" hidden="1">
      <c r="A27" s="6"/>
      <c r="B27" s="33" t="s">
        <v>31</v>
      </c>
      <c r="C27" s="23"/>
      <c r="D27" s="23"/>
      <c r="E27" s="23"/>
    </row>
    <row r="28" spans="1:5" hidden="1">
      <c r="A28" s="6"/>
      <c r="B28" s="33" t="s">
        <v>33</v>
      </c>
      <c r="C28" s="23"/>
      <c r="D28" s="23"/>
      <c r="E28" s="23"/>
    </row>
    <row r="29" spans="1:5" hidden="1">
      <c r="A29" s="6"/>
      <c r="B29" s="33" t="s">
        <v>34</v>
      </c>
      <c r="C29" s="23"/>
      <c r="D29" s="23"/>
      <c r="E29" s="23"/>
    </row>
    <row r="30" spans="1:5" hidden="1">
      <c r="A30" s="6"/>
      <c r="B30" s="33" t="s">
        <v>35</v>
      </c>
      <c r="C30" s="23"/>
      <c r="D30" s="23"/>
      <c r="E30" s="23"/>
    </row>
    <row r="31" spans="1:5" hidden="1">
      <c r="A31" s="6" t="s">
        <v>32</v>
      </c>
      <c r="B31" s="33" t="s">
        <v>36</v>
      </c>
      <c r="C31" s="23"/>
      <c r="D31" s="23"/>
      <c r="E31" s="23"/>
    </row>
    <row r="32" spans="1:5" hidden="1">
      <c r="A32" s="6" t="s">
        <v>37</v>
      </c>
      <c r="B32" s="33" t="s">
        <v>38</v>
      </c>
      <c r="C32" s="23"/>
      <c r="D32" s="23"/>
      <c r="E32" s="23"/>
    </row>
    <row r="33" spans="1:5" hidden="1">
      <c r="A33" s="34"/>
      <c r="B33" s="35"/>
      <c r="C33" s="23"/>
      <c r="D33" s="23"/>
      <c r="E33" s="23"/>
    </row>
    <row r="34" spans="1:5" s="38" customFormat="1">
      <c r="A34" s="72" t="s">
        <v>177</v>
      </c>
      <c r="B34" s="72"/>
      <c r="C34" s="37"/>
    </row>
    <row r="35" spans="1:5" s="38" customFormat="1">
      <c r="A35" s="72" t="s">
        <v>178</v>
      </c>
      <c r="B35" s="72"/>
      <c r="C35" s="37"/>
    </row>
    <row r="36" spans="1:5" s="38" customFormat="1">
      <c r="A36" s="72" t="s">
        <v>180</v>
      </c>
      <c r="B36" s="72"/>
      <c r="C36" s="37"/>
    </row>
    <row r="37" spans="1:5" s="38" customFormat="1">
      <c r="A37" s="36"/>
      <c r="B37" s="36"/>
      <c r="C37" s="37"/>
    </row>
    <row r="38" spans="1:5" s="23" customFormat="1" ht="16.2">
      <c r="A38" s="1"/>
      <c r="B38" s="2" t="s">
        <v>179</v>
      </c>
      <c r="C38" s="3">
        <v>0</v>
      </c>
    </row>
    <row r="39" spans="1:5">
      <c r="A39" s="6"/>
      <c r="B39" s="18" t="s">
        <v>39</v>
      </c>
      <c r="C39" s="4"/>
      <c r="D39" s="23"/>
      <c r="E39" s="23"/>
    </row>
    <row r="40" spans="1:5">
      <c r="A40" s="6" t="s">
        <v>40</v>
      </c>
      <c r="B40" s="7" t="s">
        <v>41</v>
      </c>
      <c r="C40" s="8">
        <v>32640.256000000001</v>
      </c>
      <c r="D40" s="23"/>
      <c r="E40" s="23"/>
    </row>
    <row r="41" spans="1:5">
      <c r="A41" s="6"/>
      <c r="B41" s="7" t="s">
        <v>42</v>
      </c>
      <c r="C41" s="8">
        <v>22666.980000000003</v>
      </c>
      <c r="D41" s="23"/>
      <c r="E41" s="23"/>
    </row>
    <row r="42" spans="1:5">
      <c r="A42" s="6" t="s">
        <v>43</v>
      </c>
      <c r="B42" s="7" t="s">
        <v>44</v>
      </c>
      <c r="C42" s="8">
        <v>26178.240000000002</v>
      </c>
      <c r="D42" s="23"/>
      <c r="E42" s="23"/>
    </row>
    <row r="43" spans="1:5">
      <c r="A43" s="6"/>
      <c r="B43" s="7" t="s">
        <v>45</v>
      </c>
      <c r="C43" s="8">
        <v>37919.735999999997</v>
      </c>
      <c r="D43" s="23"/>
      <c r="E43" s="23"/>
    </row>
    <row r="44" spans="1:5" ht="46.8">
      <c r="A44" s="6" t="s">
        <v>46</v>
      </c>
      <c r="B44" s="7" t="s">
        <v>47</v>
      </c>
      <c r="C44" s="8">
        <v>13743.046</v>
      </c>
      <c r="D44" s="23"/>
      <c r="E44" s="23"/>
    </row>
    <row r="45" spans="1:5">
      <c r="A45" s="6" t="s">
        <v>48</v>
      </c>
      <c r="B45" s="7" t="s">
        <v>49</v>
      </c>
      <c r="C45" s="8">
        <v>635.096</v>
      </c>
      <c r="D45" s="23"/>
      <c r="E45" s="23"/>
    </row>
    <row r="46" spans="1:5">
      <c r="A46" s="6"/>
      <c r="B46" s="9" t="s">
        <v>50</v>
      </c>
      <c r="C46" s="10">
        <f>SUM(C40:C45)</f>
        <v>133783.35399999999</v>
      </c>
      <c r="D46" s="23"/>
      <c r="E46" s="23"/>
    </row>
    <row r="47" spans="1:5">
      <c r="A47" s="6"/>
      <c r="B47" s="19" t="s">
        <v>51</v>
      </c>
      <c r="C47" s="8"/>
      <c r="D47" s="23"/>
      <c r="E47" s="23"/>
    </row>
    <row r="48" spans="1:5" ht="13.8" customHeight="1">
      <c r="A48" s="6" t="s">
        <v>52</v>
      </c>
      <c r="B48" s="7" t="s">
        <v>53</v>
      </c>
      <c r="C48" s="8">
        <v>3726.27</v>
      </c>
      <c r="D48" s="23"/>
      <c r="E48" s="23"/>
    </row>
    <row r="49" spans="1:5" ht="18.600000000000001" customHeight="1">
      <c r="A49" s="6" t="s">
        <v>54</v>
      </c>
      <c r="B49" s="7" t="s">
        <v>55</v>
      </c>
      <c r="C49" s="8">
        <v>8487.7379999999994</v>
      </c>
      <c r="D49" s="23"/>
      <c r="E49" s="23"/>
    </row>
    <row r="50" spans="1:5" ht="17.399999999999999" customHeight="1">
      <c r="A50" s="6" t="s">
        <v>56</v>
      </c>
      <c r="B50" s="7" t="s">
        <v>57</v>
      </c>
      <c r="C50" s="8">
        <v>15648.842879999998</v>
      </c>
      <c r="D50" s="23"/>
      <c r="E50" s="23"/>
    </row>
    <row r="51" spans="1:5" ht="16.8" customHeight="1">
      <c r="A51" s="6" t="s">
        <v>58</v>
      </c>
      <c r="B51" s="7" t="s">
        <v>59</v>
      </c>
      <c r="C51" s="8">
        <v>0</v>
      </c>
      <c r="D51" s="23"/>
      <c r="E51" s="23"/>
    </row>
    <row r="52" spans="1:5">
      <c r="A52" s="6" t="s">
        <v>60</v>
      </c>
      <c r="B52" s="7" t="s">
        <v>61</v>
      </c>
      <c r="C52" s="8">
        <v>0</v>
      </c>
      <c r="D52" s="23"/>
      <c r="E52" s="23"/>
    </row>
    <row r="53" spans="1:5" ht="15" customHeight="1">
      <c r="A53" s="6" t="s">
        <v>62</v>
      </c>
      <c r="B53" s="7" t="s">
        <v>63</v>
      </c>
      <c r="C53" s="8">
        <v>0</v>
      </c>
      <c r="D53" s="23"/>
      <c r="E53" s="23"/>
    </row>
    <row r="54" spans="1:5">
      <c r="A54" s="6"/>
      <c r="B54" s="9" t="s">
        <v>64</v>
      </c>
      <c r="C54" s="10">
        <f>SUM(C48:C53)</f>
        <v>27862.850879999998</v>
      </c>
      <c r="D54" s="23"/>
      <c r="E54" s="23"/>
    </row>
    <row r="55" spans="1:5">
      <c r="A55" s="6"/>
      <c r="B55" s="18" t="s">
        <v>214</v>
      </c>
      <c r="C55" s="8"/>
      <c r="D55" s="23"/>
      <c r="E55" s="23"/>
    </row>
    <row r="56" spans="1:5" ht="18" customHeight="1">
      <c r="A56" s="6" t="s">
        <v>77</v>
      </c>
      <c r="B56" s="7" t="s">
        <v>65</v>
      </c>
      <c r="C56" s="8">
        <v>12711.660000000002</v>
      </c>
      <c r="D56" s="23"/>
      <c r="E56" s="23"/>
    </row>
    <row r="57" spans="1:5">
      <c r="A57" s="6"/>
      <c r="B57" s="7" t="s">
        <v>66</v>
      </c>
      <c r="C57" s="8">
        <v>306.65249999999997</v>
      </c>
      <c r="D57" s="23"/>
      <c r="E57" s="23"/>
    </row>
    <row r="58" spans="1:5">
      <c r="A58" s="11" t="s">
        <v>215</v>
      </c>
      <c r="B58" s="7" t="s">
        <v>67</v>
      </c>
      <c r="C58" s="8">
        <v>17365.86</v>
      </c>
      <c r="D58" s="23"/>
      <c r="E58" s="23"/>
    </row>
    <row r="59" spans="1:5" ht="23.25" customHeight="1">
      <c r="A59" s="11" t="s">
        <v>216</v>
      </c>
      <c r="B59" s="7" t="s">
        <v>68</v>
      </c>
      <c r="C59" s="8">
        <v>44057.41599999999</v>
      </c>
      <c r="D59" s="23"/>
      <c r="E59" s="23"/>
    </row>
    <row r="60" spans="1:5" ht="12.75" customHeight="1">
      <c r="A60" s="11" t="s">
        <v>217</v>
      </c>
      <c r="B60" s="7" t="s">
        <v>69</v>
      </c>
      <c r="C60" s="8">
        <v>643.07000000000005</v>
      </c>
      <c r="D60" s="23"/>
      <c r="E60" s="23"/>
    </row>
    <row r="61" spans="1:5" ht="20.399999999999999" customHeight="1">
      <c r="A61" s="11"/>
      <c r="B61" s="7" t="s">
        <v>70</v>
      </c>
      <c r="C61" s="8">
        <v>2744.82</v>
      </c>
      <c r="D61" s="23"/>
      <c r="E61" s="23"/>
    </row>
    <row r="62" spans="1:5" ht="18" customHeight="1">
      <c r="A62" s="11"/>
      <c r="B62" s="7" t="s">
        <v>71</v>
      </c>
      <c r="C62" s="8">
        <v>3325.72</v>
      </c>
      <c r="D62" s="23"/>
      <c r="E62" s="23"/>
    </row>
    <row r="63" spans="1:5" ht="21" customHeight="1">
      <c r="A63" s="6" t="s">
        <v>218</v>
      </c>
      <c r="B63" s="7" t="s">
        <v>72</v>
      </c>
      <c r="C63" s="8">
        <v>0</v>
      </c>
      <c r="D63" s="23"/>
      <c r="E63" s="23"/>
    </row>
    <row r="64" spans="1:5" ht="27.6" customHeight="1">
      <c r="A64" s="6" t="s">
        <v>219</v>
      </c>
      <c r="B64" s="7" t="s">
        <v>73</v>
      </c>
      <c r="C64" s="8">
        <v>646.12</v>
      </c>
      <c r="D64" s="23"/>
      <c r="E64" s="23"/>
    </row>
    <row r="65" spans="1:5" ht="37.5" customHeight="1">
      <c r="A65" s="6" t="s">
        <v>220</v>
      </c>
      <c r="B65" s="7" t="s">
        <v>74</v>
      </c>
      <c r="C65" s="8">
        <v>0</v>
      </c>
      <c r="D65" s="23"/>
      <c r="E65" s="23"/>
    </row>
    <row r="66" spans="1:5" ht="21.75" customHeight="1">
      <c r="A66" s="6" t="s">
        <v>221</v>
      </c>
      <c r="B66" s="7" t="s">
        <v>75</v>
      </c>
      <c r="C66" s="8">
        <v>38930.605200000005</v>
      </c>
      <c r="D66" s="23"/>
      <c r="E66" s="23"/>
    </row>
    <row r="67" spans="1:5">
      <c r="A67" s="6"/>
      <c r="B67" s="9" t="s">
        <v>76</v>
      </c>
      <c r="C67" s="10">
        <f>SUM(C56:C66)</f>
        <v>120731.9237</v>
      </c>
      <c r="D67" s="23"/>
      <c r="E67" s="23"/>
    </row>
    <row r="68" spans="1:5">
      <c r="A68" s="6"/>
      <c r="B68" s="18" t="s">
        <v>222</v>
      </c>
      <c r="C68" s="8"/>
      <c r="D68" s="23"/>
      <c r="E68" s="23"/>
    </row>
    <row r="69" spans="1:5" ht="31.2">
      <c r="A69" s="6" t="s">
        <v>85</v>
      </c>
      <c r="B69" s="7" t="s">
        <v>78</v>
      </c>
      <c r="C69" s="8"/>
      <c r="D69" s="23"/>
      <c r="E69" s="23"/>
    </row>
    <row r="70" spans="1:5">
      <c r="A70" s="6"/>
      <c r="B70" s="7" t="s">
        <v>79</v>
      </c>
      <c r="C70" s="8">
        <v>64911.78</v>
      </c>
      <c r="D70" s="23"/>
      <c r="E70" s="23"/>
    </row>
    <row r="71" spans="1:5">
      <c r="A71" s="6"/>
      <c r="B71" s="7" t="s">
        <v>80</v>
      </c>
      <c r="C71" s="8">
        <v>2052</v>
      </c>
      <c r="D71" s="23"/>
      <c r="E71" s="23"/>
    </row>
    <row r="72" spans="1:5">
      <c r="A72" s="6"/>
      <c r="B72" s="7" t="s">
        <v>81</v>
      </c>
      <c r="C72" s="8">
        <v>78</v>
      </c>
      <c r="D72" s="23"/>
      <c r="E72" s="23"/>
    </row>
    <row r="73" spans="1:5">
      <c r="A73" s="6"/>
      <c r="B73" s="7" t="s">
        <v>82</v>
      </c>
      <c r="C73" s="8">
        <v>1086.5999999999999</v>
      </c>
      <c r="D73" s="23"/>
      <c r="E73" s="23"/>
    </row>
    <row r="74" spans="1:5">
      <c r="A74" s="6"/>
      <c r="B74" s="7" t="s">
        <v>83</v>
      </c>
      <c r="C74" s="8">
        <v>4456.62</v>
      </c>
      <c r="D74" s="23"/>
      <c r="E74" s="23"/>
    </row>
    <row r="75" spans="1:5">
      <c r="A75" s="6" t="s">
        <v>223</v>
      </c>
      <c r="B75" s="7" t="s">
        <v>84</v>
      </c>
      <c r="C75" s="8">
        <v>209.32</v>
      </c>
      <c r="D75" s="23"/>
      <c r="E75" s="23"/>
    </row>
    <row r="76" spans="1:5">
      <c r="A76" s="6"/>
      <c r="B76" s="9" t="s">
        <v>89</v>
      </c>
      <c r="C76" s="10">
        <f>SUM(C70:C75)</f>
        <v>72794.320000000007</v>
      </c>
      <c r="D76" s="23"/>
      <c r="E76" s="23"/>
    </row>
    <row r="77" spans="1:5" ht="18.600000000000001" customHeight="1">
      <c r="A77" s="6"/>
      <c r="B77" s="18" t="s">
        <v>224</v>
      </c>
      <c r="C77" s="8"/>
      <c r="D77" s="23"/>
      <c r="E77" s="23"/>
    </row>
    <row r="78" spans="1:5" ht="37.200000000000003" customHeight="1">
      <c r="A78" s="6" t="s">
        <v>225</v>
      </c>
      <c r="B78" s="7" t="s">
        <v>86</v>
      </c>
      <c r="C78" s="8">
        <v>9048.8790000000008</v>
      </c>
      <c r="D78" s="23"/>
      <c r="E78" s="23"/>
    </row>
    <row r="79" spans="1:5" ht="31.2">
      <c r="A79" s="6" t="s">
        <v>226</v>
      </c>
      <c r="B79" s="7" t="s">
        <v>87</v>
      </c>
      <c r="C79" s="8">
        <v>18480.105000000003</v>
      </c>
      <c r="D79" s="23"/>
      <c r="E79" s="23"/>
    </row>
    <row r="80" spans="1:5" ht="31.2">
      <c r="A80" s="6" t="s">
        <v>227</v>
      </c>
      <c r="B80" s="7" t="s">
        <v>88</v>
      </c>
      <c r="C80" s="8">
        <v>22898.337</v>
      </c>
      <c r="D80" s="23"/>
      <c r="E80" s="23"/>
    </row>
    <row r="81" spans="1:5" ht="18.600000000000001" customHeight="1">
      <c r="A81" s="6"/>
      <c r="B81" s="9" t="s">
        <v>92</v>
      </c>
      <c r="C81" s="10">
        <f>SUM(C78:C80)</f>
        <v>50427.321000000004</v>
      </c>
      <c r="D81" s="23"/>
      <c r="E81" s="23"/>
    </row>
    <row r="82" spans="1:5" ht="31.2">
      <c r="A82" s="12"/>
      <c r="B82" s="9" t="s">
        <v>228</v>
      </c>
      <c r="C82" s="8">
        <v>39254.29</v>
      </c>
      <c r="D82" s="23"/>
      <c r="E82" s="23"/>
    </row>
    <row r="83" spans="1:5">
      <c r="A83" s="6" t="s">
        <v>233</v>
      </c>
      <c r="B83" s="7" t="s">
        <v>91</v>
      </c>
      <c r="C83" s="8">
        <v>10960.61</v>
      </c>
      <c r="D83" s="23"/>
      <c r="E83" s="23"/>
    </row>
    <row r="84" spans="1:5" ht="18" customHeight="1">
      <c r="A84" s="12"/>
      <c r="B84" s="9" t="s">
        <v>229</v>
      </c>
      <c r="C84" s="10">
        <f>SUM(C82:C83)</f>
        <v>50214.9</v>
      </c>
      <c r="D84" s="23"/>
      <c r="E84" s="23"/>
    </row>
    <row r="85" spans="1:5" ht="18.600000000000001" customHeight="1">
      <c r="A85" s="12"/>
      <c r="B85" s="9" t="s">
        <v>230</v>
      </c>
      <c r="C85" s="10">
        <v>2763.9760000000001</v>
      </c>
      <c r="D85" s="23"/>
      <c r="E85" s="23"/>
    </row>
    <row r="86" spans="1:5" ht="18" customHeight="1">
      <c r="A86" s="12"/>
      <c r="B86" s="9" t="s">
        <v>231</v>
      </c>
      <c r="C86" s="10">
        <v>5307.4220000000005</v>
      </c>
      <c r="D86" s="23"/>
      <c r="E86" s="23"/>
    </row>
    <row r="87" spans="1:5" ht="17.399999999999999" customHeight="1">
      <c r="A87" s="12"/>
      <c r="B87" s="19" t="s">
        <v>232</v>
      </c>
      <c r="C87" s="8"/>
      <c r="D87" s="23"/>
      <c r="E87" s="23"/>
    </row>
    <row r="88" spans="1:5">
      <c r="A88" s="6" t="s">
        <v>234</v>
      </c>
      <c r="B88" s="7" t="s">
        <v>95</v>
      </c>
      <c r="C88" s="8">
        <v>3625.92</v>
      </c>
      <c r="D88" s="23"/>
      <c r="E88" s="23"/>
    </row>
    <row r="89" spans="1:5">
      <c r="A89" s="6" t="s">
        <v>235</v>
      </c>
      <c r="B89" s="7" t="s">
        <v>96</v>
      </c>
      <c r="C89" s="8">
        <v>2732.19</v>
      </c>
      <c r="D89" s="23"/>
      <c r="E89" s="23"/>
    </row>
    <row r="90" spans="1:5" ht="31.2">
      <c r="A90" s="6" t="s">
        <v>238</v>
      </c>
      <c r="B90" s="7" t="s">
        <v>97</v>
      </c>
      <c r="C90" s="8">
        <v>2660.13</v>
      </c>
      <c r="D90" s="23"/>
      <c r="E90" s="23"/>
    </row>
    <row r="91" spans="1:5" ht="31.2">
      <c r="A91" s="6" t="s">
        <v>236</v>
      </c>
      <c r="B91" s="7" t="s">
        <v>98</v>
      </c>
      <c r="C91" s="8">
        <v>2660.13</v>
      </c>
      <c r="D91" s="23"/>
      <c r="E91" s="23"/>
    </row>
    <row r="92" spans="1:5" ht="31.2">
      <c r="A92" s="6" t="s">
        <v>237</v>
      </c>
      <c r="B92" s="7" t="s">
        <v>99</v>
      </c>
      <c r="C92" s="8">
        <v>2660.13</v>
      </c>
      <c r="D92" s="23"/>
      <c r="E92" s="23"/>
    </row>
    <row r="93" spans="1:5">
      <c r="A93" s="6"/>
      <c r="B93" s="9" t="s">
        <v>173</v>
      </c>
      <c r="C93" s="10">
        <f>SUM(C88:C92)</f>
        <v>14338.500000000004</v>
      </c>
      <c r="D93" s="23"/>
      <c r="E93" s="23"/>
    </row>
    <row r="94" spans="1:5">
      <c r="A94" s="6"/>
      <c r="B94" s="18" t="s">
        <v>239</v>
      </c>
      <c r="C94" s="8"/>
      <c r="D94" s="23"/>
      <c r="E94" s="23"/>
    </row>
    <row r="95" spans="1:5">
      <c r="A95" s="6" t="s">
        <v>240</v>
      </c>
      <c r="B95" s="7" t="s">
        <v>100</v>
      </c>
      <c r="C95" s="8"/>
      <c r="D95" s="23"/>
      <c r="E95" s="23"/>
    </row>
    <row r="96" spans="1:5" s="39" customFormat="1">
      <c r="A96" s="13"/>
      <c r="B96" s="14" t="s">
        <v>101</v>
      </c>
      <c r="C96" s="15">
        <v>0</v>
      </c>
    </row>
    <row r="97" spans="1:3" s="39" customFormat="1">
      <c r="A97" s="13"/>
      <c r="B97" s="14" t="s">
        <v>102</v>
      </c>
      <c r="C97" s="15">
        <v>1549.9</v>
      </c>
    </row>
    <row r="98" spans="1:3" s="39" customFormat="1">
      <c r="A98" s="13"/>
      <c r="B98" s="14" t="s">
        <v>103</v>
      </c>
      <c r="C98" s="15">
        <v>1713</v>
      </c>
    </row>
    <row r="99" spans="1:3" s="39" customFormat="1" ht="31.2">
      <c r="A99" s="13"/>
      <c r="B99" s="14" t="s">
        <v>104</v>
      </c>
      <c r="C99" s="15">
        <v>1033.2666666666667</v>
      </c>
    </row>
    <row r="100" spans="1:3" s="39" customFormat="1">
      <c r="A100" s="16"/>
      <c r="B100" s="14" t="s">
        <v>105</v>
      </c>
      <c r="C100" s="15">
        <v>0</v>
      </c>
    </row>
    <row r="101" spans="1:3" s="39" customFormat="1" ht="31.2">
      <c r="A101" s="16"/>
      <c r="B101" s="14" t="s">
        <v>106</v>
      </c>
      <c r="C101" s="15">
        <v>0</v>
      </c>
    </row>
    <row r="102" spans="1:3" s="39" customFormat="1">
      <c r="A102" s="16"/>
      <c r="B102" s="14" t="s">
        <v>107</v>
      </c>
      <c r="C102" s="15">
        <v>786.78</v>
      </c>
    </row>
    <row r="103" spans="1:3" s="39" customFormat="1">
      <c r="A103" s="16"/>
      <c r="B103" s="14" t="s">
        <v>108</v>
      </c>
      <c r="C103" s="15">
        <v>3520.05</v>
      </c>
    </row>
    <row r="104" spans="1:3" s="39" customFormat="1" ht="31.2">
      <c r="A104" s="16"/>
      <c r="B104" s="14" t="s">
        <v>109</v>
      </c>
      <c r="C104" s="15">
        <v>1052.19</v>
      </c>
    </row>
    <row r="105" spans="1:3" s="39" customFormat="1">
      <c r="A105" s="16"/>
      <c r="B105" s="14" t="s">
        <v>110</v>
      </c>
      <c r="C105" s="15">
        <v>393.39</v>
      </c>
    </row>
    <row r="106" spans="1:3" s="39" customFormat="1" ht="31.2">
      <c r="A106" s="16"/>
      <c r="B106" s="17" t="s">
        <v>111</v>
      </c>
      <c r="C106" s="15">
        <v>0</v>
      </c>
    </row>
    <row r="107" spans="1:3" s="39" customFormat="1">
      <c r="A107" s="16"/>
      <c r="B107" s="14" t="s">
        <v>112</v>
      </c>
      <c r="C107" s="15">
        <v>234.53</v>
      </c>
    </row>
    <row r="108" spans="1:3" s="39" customFormat="1">
      <c r="A108" s="16"/>
      <c r="B108" s="14" t="s">
        <v>113</v>
      </c>
      <c r="C108" s="15">
        <v>219.15</v>
      </c>
    </row>
    <row r="109" spans="1:3" s="39" customFormat="1">
      <c r="A109" s="16"/>
      <c r="B109" s="14" t="s">
        <v>114</v>
      </c>
      <c r="C109" s="15">
        <v>76.95</v>
      </c>
    </row>
    <row r="110" spans="1:3" s="39" customFormat="1">
      <c r="A110" s="16"/>
      <c r="B110" s="14" t="s">
        <v>115</v>
      </c>
      <c r="C110" s="15">
        <v>76.45</v>
      </c>
    </row>
    <row r="111" spans="1:3" s="39" customFormat="1">
      <c r="A111" s="16"/>
      <c r="B111" s="14" t="s">
        <v>116</v>
      </c>
      <c r="C111" s="15">
        <v>128.81</v>
      </c>
    </row>
    <row r="112" spans="1:3" s="39" customFormat="1">
      <c r="A112" s="16"/>
      <c r="B112" s="14" t="s">
        <v>117</v>
      </c>
      <c r="C112" s="15">
        <v>87.860000000000014</v>
      </c>
    </row>
    <row r="113" spans="1:3" s="39" customFormat="1">
      <c r="A113" s="16"/>
      <c r="B113" s="14" t="s">
        <v>118</v>
      </c>
      <c r="C113" s="15">
        <v>1355.04</v>
      </c>
    </row>
    <row r="114" spans="1:3" s="39" customFormat="1" ht="31.2">
      <c r="A114" s="16"/>
      <c r="B114" s="14" t="s">
        <v>119</v>
      </c>
      <c r="C114" s="15">
        <v>43.930000000000007</v>
      </c>
    </row>
    <row r="115" spans="1:3" s="39" customFormat="1">
      <c r="A115" s="16"/>
      <c r="B115" s="14" t="s">
        <v>120</v>
      </c>
      <c r="C115" s="15">
        <v>996.96</v>
      </c>
    </row>
    <row r="116" spans="1:3" s="39" customFormat="1">
      <c r="A116" s="16"/>
      <c r="B116" s="14" t="s">
        <v>121</v>
      </c>
      <c r="C116" s="15">
        <v>43.930000000000007</v>
      </c>
    </row>
    <row r="117" spans="1:3" s="39" customFormat="1">
      <c r="A117" s="13"/>
      <c r="B117" s="14" t="s">
        <v>122</v>
      </c>
      <c r="C117" s="15">
        <v>0</v>
      </c>
    </row>
    <row r="118" spans="1:3" s="39" customFormat="1">
      <c r="A118" s="13"/>
      <c r="B118" s="14" t="s">
        <v>123</v>
      </c>
      <c r="C118" s="15">
        <v>0</v>
      </c>
    </row>
    <row r="119" spans="1:3" s="39" customFormat="1" ht="31.2">
      <c r="A119" s="16"/>
      <c r="B119" s="17" t="s">
        <v>124</v>
      </c>
      <c r="C119" s="15">
        <v>0</v>
      </c>
    </row>
    <row r="120" spans="1:3" s="39" customFormat="1">
      <c r="A120" s="16"/>
      <c r="B120" s="14" t="s">
        <v>125</v>
      </c>
      <c r="C120" s="15">
        <v>996.96</v>
      </c>
    </row>
    <row r="121" spans="1:3" s="39" customFormat="1">
      <c r="A121" s="16"/>
      <c r="B121" s="14" t="s">
        <v>126</v>
      </c>
      <c r="C121" s="15">
        <v>996.96</v>
      </c>
    </row>
    <row r="122" spans="1:3" s="39" customFormat="1">
      <c r="A122" s="16"/>
      <c r="B122" s="14" t="s">
        <v>127</v>
      </c>
      <c r="C122" s="15">
        <v>216.89</v>
      </c>
    </row>
    <row r="123" spans="1:3" s="39" customFormat="1">
      <c r="A123" s="16"/>
      <c r="B123" s="14" t="s">
        <v>128</v>
      </c>
      <c r="C123" s="15">
        <v>0</v>
      </c>
    </row>
    <row r="124" spans="1:3" s="39" customFormat="1">
      <c r="A124" s="16"/>
      <c r="B124" s="14" t="s">
        <v>129</v>
      </c>
      <c r="C124" s="15">
        <v>76.45</v>
      </c>
    </row>
    <row r="125" spans="1:3" s="39" customFormat="1">
      <c r="A125" s="16"/>
      <c r="B125" s="14" t="s">
        <v>130</v>
      </c>
      <c r="C125" s="15">
        <v>393.91</v>
      </c>
    </row>
    <row r="126" spans="1:3" s="39" customFormat="1">
      <c r="A126" s="16"/>
      <c r="B126" s="14" t="s">
        <v>131</v>
      </c>
      <c r="C126" s="15">
        <v>175.72000000000003</v>
      </c>
    </row>
    <row r="127" spans="1:3" s="39" customFormat="1">
      <c r="A127" s="16"/>
      <c r="B127" s="14" t="s">
        <v>132</v>
      </c>
      <c r="C127" s="15">
        <v>207.24</v>
      </c>
    </row>
    <row r="128" spans="1:3" s="39" customFormat="1">
      <c r="A128" s="16"/>
      <c r="B128" s="14" t="s">
        <v>133</v>
      </c>
      <c r="C128" s="15">
        <v>978.16</v>
      </c>
    </row>
    <row r="129" spans="1:3" s="39" customFormat="1">
      <c r="A129" s="16"/>
      <c r="B129" s="14" t="s">
        <v>134</v>
      </c>
      <c r="C129" s="15">
        <v>75674.12</v>
      </c>
    </row>
    <row r="130" spans="1:3" s="39" customFormat="1">
      <c r="A130" s="16"/>
      <c r="B130" s="17" t="s">
        <v>135</v>
      </c>
      <c r="C130" s="15">
        <v>0</v>
      </c>
    </row>
    <row r="131" spans="1:3" s="39" customFormat="1">
      <c r="A131" s="16"/>
      <c r="B131" s="14" t="s">
        <v>136</v>
      </c>
      <c r="C131" s="15">
        <v>996.96</v>
      </c>
    </row>
    <row r="132" spans="1:3" s="39" customFormat="1">
      <c r="A132" s="16"/>
      <c r="B132" s="14" t="s">
        <v>137</v>
      </c>
      <c r="C132" s="15">
        <v>996.96</v>
      </c>
    </row>
    <row r="133" spans="1:3" s="39" customFormat="1">
      <c r="A133" s="16"/>
      <c r="B133" s="14" t="s">
        <v>138</v>
      </c>
      <c r="C133" s="15">
        <v>43.930000000000007</v>
      </c>
    </row>
    <row r="134" spans="1:3" s="39" customFormat="1">
      <c r="A134" s="13"/>
      <c r="B134" s="7" t="s">
        <v>139</v>
      </c>
      <c r="C134" s="15">
        <v>1993.92</v>
      </c>
    </row>
    <row r="135" spans="1:3" s="39" customFormat="1">
      <c r="A135" s="13"/>
      <c r="B135" s="7" t="s">
        <v>140</v>
      </c>
      <c r="C135" s="15">
        <v>515.82000000000005</v>
      </c>
    </row>
    <row r="136" spans="1:3" s="39" customFormat="1" ht="46.8">
      <c r="A136" s="13" t="s">
        <v>241</v>
      </c>
      <c r="B136" s="7" t="s">
        <v>141</v>
      </c>
      <c r="C136" s="15">
        <v>0</v>
      </c>
    </row>
    <row r="137" spans="1:3" s="39" customFormat="1">
      <c r="A137" s="13"/>
      <c r="B137" s="14" t="s">
        <v>142</v>
      </c>
      <c r="C137" s="15">
        <v>0</v>
      </c>
    </row>
    <row r="138" spans="1:3" s="39" customFormat="1">
      <c r="A138" s="13"/>
      <c r="B138" s="7" t="s">
        <v>143</v>
      </c>
      <c r="C138" s="15">
        <v>1741.96</v>
      </c>
    </row>
    <row r="139" spans="1:3" s="39" customFormat="1">
      <c r="A139" s="16"/>
      <c r="B139" s="17" t="s">
        <v>144</v>
      </c>
      <c r="C139" s="15">
        <v>0</v>
      </c>
    </row>
    <row r="140" spans="1:3" s="39" customFormat="1">
      <c r="A140" s="16"/>
      <c r="B140" s="14" t="s">
        <v>145</v>
      </c>
      <c r="C140" s="15">
        <v>367.42499999999995</v>
      </c>
    </row>
    <row r="141" spans="1:3" s="39" customFormat="1">
      <c r="A141" s="16"/>
      <c r="B141" s="14" t="s">
        <v>146</v>
      </c>
      <c r="C141" s="15">
        <v>2204.5499999999997</v>
      </c>
    </row>
    <row r="142" spans="1:3" s="39" customFormat="1">
      <c r="A142" s="16"/>
      <c r="B142" s="14" t="s">
        <v>147</v>
      </c>
      <c r="C142" s="15">
        <v>574.39</v>
      </c>
    </row>
    <row r="143" spans="1:3" s="39" customFormat="1">
      <c r="A143" s="16"/>
      <c r="B143" s="14" t="s">
        <v>148</v>
      </c>
      <c r="C143" s="15">
        <v>812.61</v>
      </c>
    </row>
    <row r="144" spans="1:3" s="39" customFormat="1">
      <c r="A144" s="16"/>
      <c r="B144" s="14" t="s">
        <v>142</v>
      </c>
      <c r="C144" s="15">
        <v>0</v>
      </c>
    </row>
    <row r="145" spans="1:3" s="39" customFormat="1" ht="31.2">
      <c r="A145" s="16"/>
      <c r="B145" s="7" t="s">
        <v>149</v>
      </c>
      <c r="C145" s="15">
        <v>102.49</v>
      </c>
    </row>
    <row r="146" spans="1:3" s="39" customFormat="1">
      <c r="A146" s="16"/>
      <c r="B146" s="17" t="s">
        <v>150</v>
      </c>
      <c r="C146" s="15">
        <v>0</v>
      </c>
    </row>
    <row r="147" spans="1:3" s="39" customFormat="1">
      <c r="A147" s="16"/>
      <c r="B147" s="14" t="s">
        <v>151</v>
      </c>
      <c r="C147" s="15">
        <v>927.39</v>
      </c>
    </row>
    <row r="148" spans="1:3" s="39" customFormat="1">
      <c r="A148" s="16"/>
      <c r="B148" s="14" t="s">
        <v>152</v>
      </c>
      <c r="C148" s="15">
        <v>1611.3899999999999</v>
      </c>
    </row>
    <row r="149" spans="1:3" s="39" customFormat="1">
      <c r="A149" s="16"/>
      <c r="B149" s="14" t="s">
        <v>153</v>
      </c>
      <c r="C149" s="15">
        <v>892.39</v>
      </c>
    </row>
    <row r="150" spans="1:3" s="39" customFormat="1">
      <c r="A150" s="16"/>
      <c r="B150" s="14" t="s">
        <v>154</v>
      </c>
      <c r="C150" s="15">
        <v>715.39</v>
      </c>
    </row>
    <row r="151" spans="1:3" s="39" customFormat="1">
      <c r="A151" s="16"/>
      <c r="B151" s="14" t="s">
        <v>155</v>
      </c>
      <c r="C151" s="15">
        <v>117.51740000000001</v>
      </c>
    </row>
    <row r="152" spans="1:3" s="39" customFormat="1" ht="31.2">
      <c r="A152" s="16"/>
      <c r="B152" s="14" t="s">
        <v>156</v>
      </c>
      <c r="C152" s="15">
        <v>1128.75</v>
      </c>
    </row>
    <row r="153" spans="1:3" s="39" customFormat="1" ht="31.2">
      <c r="A153" s="16"/>
      <c r="B153" s="14" t="s">
        <v>157</v>
      </c>
      <c r="C153" s="15">
        <v>526.58000000000004</v>
      </c>
    </row>
    <row r="154" spans="1:3" s="39" customFormat="1" ht="31.2">
      <c r="A154" s="16"/>
      <c r="B154" s="14" t="s">
        <v>158</v>
      </c>
      <c r="C154" s="15">
        <v>1743.3990000000001</v>
      </c>
    </row>
    <row r="155" spans="1:3" s="39" customFormat="1">
      <c r="A155" s="16"/>
      <c r="B155" s="14" t="s">
        <v>159</v>
      </c>
      <c r="C155" s="15">
        <v>12501.125</v>
      </c>
    </row>
    <row r="156" spans="1:3" s="39" customFormat="1">
      <c r="A156" s="16"/>
      <c r="B156" s="14" t="s">
        <v>160</v>
      </c>
      <c r="C156" s="15">
        <v>69000</v>
      </c>
    </row>
    <row r="157" spans="1:3" s="39" customFormat="1">
      <c r="A157" s="13"/>
      <c r="B157" s="7" t="s">
        <v>161</v>
      </c>
      <c r="C157" s="15">
        <v>246.48</v>
      </c>
    </row>
    <row r="158" spans="1:3" s="39" customFormat="1">
      <c r="A158" s="13"/>
      <c r="B158" s="7" t="s">
        <v>162</v>
      </c>
      <c r="C158" s="15">
        <v>108.43</v>
      </c>
    </row>
    <row r="159" spans="1:3" s="39" customFormat="1">
      <c r="A159" s="13"/>
      <c r="B159" s="7" t="s">
        <v>163</v>
      </c>
      <c r="C159" s="15">
        <v>312.69</v>
      </c>
    </row>
    <row r="160" spans="1:3" s="39" customFormat="1" ht="31.2">
      <c r="A160" s="13"/>
      <c r="B160" s="7" t="s">
        <v>164</v>
      </c>
      <c r="C160" s="15">
        <v>499.8</v>
      </c>
    </row>
    <row r="161" spans="1:6" s="39" customFormat="1">
      <c r="A161" s="13"/>
      <c r="B161" s="7" t="s">
        <v>165</v>
      </c>
      <c r="C161" s="15">
        <v>926.95500000000004</v>
      </c>
    </row>
    <row r="162" spans="1:6" s="39" customFormat="1">
      <c r="A162" s="13"/>
      <c r="B162" s="7" t="s">
        <v>166</v>
      </c>
      <c r="C162" s="15">
        <v>0</v>
      </c>
    </row>
    <row r="163" spans="1:6" s="39" customFormat="1">
      <c r="A163" s="13"/>
      <c r="B163" s="7" t="s">
        <v>167</v>
      </c>
      <c r="C163" s="15">
        <v>868.22</v>
      </c>
    </row>
    <row r="164" spans="1:6" s="39" customFormat="1">
      <c r="A164" s="13"/>
      <c r="B164" s="7" t="s">
        <v>168</v>
      </c>
      <c r="C164" s="15">
        <v>424.81800000000004</v>
      </c>
    </row>
    <row r="165" spans="1:6" s="39" customFormat="1">
      <c r="A165" s="13"/>
      <c r="B165" s="7" t="s">
        <v>169</v>
      </c>
      <c r="C165" s="15">
        <v>314.68</v>
      </c>
    </row>
    <row r="166" spans="1:6" s="39" customFormat="1">
      <c r="A166" s="13"/>
      <c r="B166" s="7" t="s">
        <v>170</v>
      </c>
      <c r="C166" s="15">
        <v>428.68</v>
      </c>
    </row>
    <row r="167" spans="1:6" s="39" customFormat="1">
      <c r="A167" s="13"/>
      <c r="B167" s="7" t="s">
        <v>171</v>
      </c>
      <c r="C167" s="15">
        <v>48.49</v>
      </c>
    </row>
    <row r="168" spans="1:6" s="39" customFormat="1">
      <c r="A168" s="13"/>
      <c r="B168" s="7" t="s">
        <v>172</v>
      </c>
      <c r="C168" s="15">
        <v>216.86</v>
      </c>
    </row>
    <row r="169" spans="1:6" s="39" customFormat="1">
      <c r="A169" s="13"/>
      <c r="B169" s="9" t="s">
        <v>242</v>
      </c>
      <c r="C169" s="3">
        <f>SUM(C96:C168)</f>
        <v>196939.64606666664</v>
      </c>
    </row>
    <row r="170" spans="1:6">
      <c r="A170" s="12"/>
      <c r="B170" s="9" t="s">
        <v>243</v>
      </c>
      <c r="C170" s="10">
        <v>19244.799000000003</v>
      </c>
      <c r="D170" s="23"/>
      <c r="E170" s="23"/>
    </row>
    <row r="171" spans="1:6">
      <c r="A171" s="6"/>
      <c r="B171" s="9" t="s">
        <v>244</v>
      </c>
      <c r="C171" s="10">
        <v>148860.432</v>
      </c>
      <c r="D171" s="23"/>
      <c r="E171" s="23"/>
    </row>
    <row r="172" spans="1:6">
      <c r="A172" s="6"/>
      <c r="B172" s="9" t="s">
        <v>176</v>
      </c>
      <c r="C172" s="10">
        <f>C46+C54+C67+C76+C81+C84+C85+C86+C93+C169+C170+C171</f>
        <v>843269.44464666664</v>
      </c>
      <c r="D172" s="23"/>
      <c r="E172" s="23"/>
    </row>
    <row r="173" spans="1:6" s="23" customFormat="1">
      <c r="A173" s="40"/>
      <c r="B173" s="41" t="s">
        <v>181</v>
      </c>
      <c r="C173" s="42">
        <v>782461.89</v>
      </c>
      <c r="D173" s="43"/>
      <c r="E173" s="44"/>
      <c r="F173" s="44"/>
    </row>
    <row r="174" spans="1:6" s="45" customFormat="1">
      <c r="A174" s="40"/>
      <c r="B174" s="41" t="s">
        <v>182</v>
      </c>
      <c r="C174" s="42">
        <v>711301.92</v>
      </c>
      <c r="D174" s="43"/>
      <c r="E174" s="43"/>
      <c r="F174" s="43"/>
    </row>
    <row r="175" spans="1:6" s="45" customFormat="1">
      <c r="A175" s="40"/>
      <c r="B175" s="41" t="s">
        <v>183</v>
      </c>
      <c r="C175" s="46">
        <f>C174-C172</f>
        <v>-131967.5246466666</v>
      </c>
      <c r="D175" s="44"/>
      <c r="E175" s="44"/>
      <c r="F175" s="44"/>
    </row>
    <row r="176" spans="1:6" s="45" customFormat="1">
      <c r="A176" s="40"/>
      <c r="B176" s="41" t="s">
        <v>184</v>
      </c>
      <c r="C176" s="46">
        <f>C38+C175</f>
        <v>-131967.5246466666</v>
      </c>
      <c r="D176" s="44"/>
      <c r="E176" s="44"/>
      <c r="F176" s="44"/>
    </row>
    <row r="177" spans="1:3" s="50" customFormat="1" hidden="1">
      <c r="A177" s="47" t="s">
        <v>185</v>
      </c>
      <c r="B177" s="48" t="s">
        <v>186</v>
      </c>
      <c r="C177" s="49" t="s">
        <v>187</v>
      </c>
    </row>
    <row r="178" spans="1:3" s="50" customFormat="1" hidden="1">
      <c r="A178" s="47" t="s">
        <v>188</v>
      </c>
      <c r="B178" s="48" t="s">
        <v>189</v>
      </c>
      <c r="C178" s="49" t="s">
        <v>187</v>
      </c>
    </row>
    <row r="179" spans="1:3" s="50" customFormat="1" hidden="1">
      <c r="A179" s="47" t="s">
        <v>190</v>
      </c>
      <c r="B179" s="48" t="s">
        <v>191</v>
      </c>
      <c r="C179" s="49" t="s">
        <v>187</v>
      </c>
    </row>
    <row r="180" spans="1:3" s="50" customFormat="1" hidden="1">
      <c r="A180" s="47" t="s">
        <v>90</v>
      </c>
      <c r="B180" s="48" t="s">
        <v>192</v>
      </c>
      <c r="C180" s="49" t="s">
        <v>187</v>
      </c>
    </row>
    <row r="181" spans="1:3" s="50" customFormat="1" hidden="1">
      <c r="A181" s="47" t="s">
        <v>94</v>
      </c>
      <c r="B181" s="48" t="s">
        <v>193</v>
      </c>
      <c r="C181" s="49" t="s">
        <v>187</v>
      </c>
    </row>
    <row r="182" spans="1:3" s="50" customFormat="1" hidden="1">
      <c r="A182" s="47" t="s">
        <v>93</v>
      </c>
      <c r="B182" s="48" t="s">
        <v>194</v>
      </c>
      <c r="C182" s="49" t="s">
        <v>187</v>
      </c>
    </row>
    <row r="183" spans="1:3" s="50" customFormat="1" ht="46.8" hidden="1">
      <c r="A183" s="47" t="s">
        <v>195</v>
      </c>
      <c r="B183" s="51" t="s">
        <v>196</v>
      </c>
      <c r="C183" s="49" t="s">
        <v>187</v>
      </c>
    </row>
    <row r="184" spans="1:3" s="50" customFormat="1" ht="31.2" hidden="1">
      <c r="A184" s="47" t="s">
        <v>197</v>
      </c>
      <c r="B184" s="51" t="s">
        <v>198</v>
      </c>
      <c r="C184" s="49" t="s">
        <v>187</v>
      </c>
    </row>
    <row r="185" spans="1:3" s="50" customFormat="1" hidden="1">
      <c r="A185" s="47" t="s">
        <v>174</v>
      </c>
      <c r="B185" s="48" t="s">
        <v>199</v>
      </c>
      <c r="C185" s="49" t="s">
        <v>187</v>
      </c>
    </row>
    <row r="186" spans="1:3" s="50" customFormat="1" hidden="1">
      <c r="A186" s="47" t="s">
        <v>175</v>
      </c>
      <c r="B186" s="48" t="s">
        <v>200</v>
      </c>
      <c r="C186" s="49" t="s">
        <v>187</v>
      </c>
    </row>
    <row r="187" spans="1:3" s="50" customFormat="1" hidden="1">
      <c r="A187" s="47" t="s">
        <v>201</v>
      </c>
      <c r="B187" s="48" t="s">
        <v>202</v>
      </c>
      <c r="C187" s="49" t="s">
        <v>187</v>
      </c>
    </row>
    <row r="188" spans="1:3" s="50" customFormat="1" hidden="1">
      <c r="A188" s="47" t="s">
        <v>203</v>
      </c>
      <c r="B188" s="51" t="s">
        <v>204</v>
      </c>
      <c r="C188" s="49" t="s">
        <v>187</v>
      </c>
    </row>
    <row r="189" spans="1:3" s="50" customFormat="1" hidden="1">
      <c r="A189" s="47" t="s">
        <v>205</v>
      </c>
      <c r="B189" s="51" t="s">
        <v>206</v>
      </c>
      <c r="C189" s="49" t="s">
        <v>187</v>
      </c>
    </row>
    <row r="190" spans="1:3" s="50" customFormat="1" hidden="1">
      <c r="A190" s="47" t="s">
        <v>205</v>
      </c>
      <c r="B190" s="48" t="s">
        <v>207</v>
      </c>
      <c r="C190" s="49" t="s">
        <v>187</v>
      </c>
    </row>
    <row r="191" spans="1:3" s="50" customFormat="1" hidden="1">
      <c r="A191" s="47" t="s">
        <v>208</v>
      </c>
      <c r="B191" s="48" t="s">
        <v>209</v>
      </c>
      <c r="C191" s="49" t="s">
        <v>187</v>
      </c>
    </row>
    <row r="192" spans="1:3" s="50" customFormat="1" ht="16.2" hidden="1" thickBot="1">
      <c r="A192" s="52"/>
      <c r="B192" s="53" t="s">
        <v>210</v>
      </c>
      <c r="C192" s="54"/>
    </row>
    <row r="193" spans="1:3" s="50" customFormat="1" hidden="1">
      <c r="A193" s="55"/>
      <c r="B193" s="56" t="s">
        <v>211</v>
      </c>
      <c r="C193" s="55" t="s">
        <v>5</v>
      </c>
    </row>
    <row r="194" spans="1:3" s="50" customFormat="1" hidden="1">
      <c r="A194" s="57"/>
      <c r="B194" s="58" t="s">
        <v>212</v>
      </c>
      <c r="C194" s="59" t="s">
        <v>187</v>
      </c>
    </row>
    <row r="195" spans="1:3" s="50" customFormat="1" ht="16.2" hidden="1" thickBot="1">
      <c r="A195" s="60"/>
      <c r="B195" s="61" t="s">
        <v>213</v>
      </c>
      <c r="C195" s="62"/>
    </row>
    <row r="196" spans="1:3" s="50" customFormat="1" hidden="1">
      <c r="A196" s="63"/>
      <c r="C196" s="63"/>
    </row>
    <row r="197" spans="1:3" s="50" customFormat="1">
      <c r="A197" s="63"/>
      <c r="C197" s="63"/>
    </row>
    <row r="198" spans="1:3" hidden="1">
      <c r="A198" s="64" t="s">
        <v>175</v>
      </c>
      <c r="B198" s="65" t="s">
        <v>200</v>
      </c>
    </row>
    <row r="199" spans="1:3" hidden="1">
      <c r="A199" s="64" t="s">
        <v>201</v>
      </c>
      <c r="B199" s="65" t="s">
        <v>202</v>
      </c>
    </row>
    <row r="200" spans="1:3" hidden="1">
      <c r="A200" s="64" t="s">
        <v>203</v>
      </c>
      <c r="B200" s="66" t="s">
        <v>204</v>
      </c>
    </row>
    <row r="201" spans="1:3" hidden="1">
      <c r="A201" s="64" t="s">
        <v>205</v>
      </c>
      <c r="B201" s="66" t="s">
        <v>206</v>
      </c>
    </row>
    <row r="202" spans="1:3" hidden="1">
      <c r="A202" s="64" t="s">
        <v>205</v>
      </c>
      <c r="B202" s="65" t="s">
        <v>207</v>
      </c>
    </row>
    <row r="203" spans="1:3" hidden="1">
      <c r="A203" s="64" t="s">
        <v>208</v>
      </c>
      <c r="B203" s="65" t="s">
        <v>209</v>
      </c>
    </row>
    <row r="204" spans="1:3" ht="16.2" hidden="1" thickBot="1">
      <c r="A204" s="67"/>
      <c r="B204" s="53" t="s">
        <v>210</v>
      </c>
    </row>
    <row r="205" spans="1:3" hidden="1">
      <c r="A205" s="68"/>
      <c r="B205" s="69" t="s">
        <v>211</v>
      </c>
    </row>
    <row r="206" spans="1:3" hidden="1">
      <c r="A206" s="70"/>
      <c r="B206" s="58" t="s">
        <v>212</v>
      </c>
    </row>
    <row r="207" spans="1:3" ht="16.2" hidden="1" thickBot="1">
      <c r="A207" s="71"/>
      <c r="B207" s="61" t="s">
        <v>213</v>
      </c>
    </row>
    <row r="208" spans="1:3" hidden="1"/>
  </sheetData>
  <mergeCells count="3">
    <mergeCell ref="A34:B34"/>
    <mergeCell ref="A35:B35"/>
    <mergeCell ref="A36:B36"/>
  </mergeCells>
  <phoneticPr fontId="0" type="noConversion"/>
  <pageMargins left="0.31496062992125984" right="0.31496062992125984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2023-03-28T07:40:28Z</cp:lastPrinted>
  <dcterms:created xsi:type="dcterms:W3CDTF">2023-02-03T02:42:48Z</dcterms:created>
  <dcterms:modified xsi:type="dcterms:W3CDTF">2023-03-28T07:43:29Z</dcterms:modified>
</cp:coreProperties>
</file>