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9" i="1"/>
  <c r="C108"/>
  <c r="C103"/>
  <c r="C80"/>
  <c r="C71"/>
  <c r="C67"/>
  <c r="C60"/>
  <c r="C51"/>
  <c r="C39"/>
  <c r="C105"/>
</calcChain>
</file>

<file path=xl/sharedStrings.xml><?xml version="1.0" encoding="utf-8"?>
<sst xmlns="http://schemas.openxmlformats.org/spreadsheetml/2006/main" count="133" uniqueCount="132">
  <si>
    <t>РАСЧЕТ  ТАРИФА НА УСЛУГИ ПО СОДЕРЖАНИЮ И РЕМОНТУ ОБЩЕГО ИМУЩЕСТВА</t>
  </si>
  <si>
    <t>Юбилейная, 17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</si>
  <si>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</si>
  <si>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</si>
  <si>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</si>
  <si>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</si>
  <si>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</si>
  <si>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</si>
  <si>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</si>
  <si>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</si>
  <si>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</si>
  <si>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</si>
  <si>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</si>
  <si>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</si>
  <si>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</si>
  <si>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</si>
  <si>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</si>
  <si>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</si>
  <si>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</si>
  <si>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</si>
  <si>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</si>
  <si>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</si>
  <si>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</si>
  <si>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</si>
  <si>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</si>
  <si>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</si>
  <si>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</si>
  <si>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</si>
  <si>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</si>
  <si>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</si>
  <si>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</si>
  <si>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</si>
  <si>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</si>
  <si>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</si>
  <si>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</si>
  <si>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</si>
  <si>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</si>
  <si>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</si>
  <si>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</si>
  <si>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</si>
  <si>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</si>
  <si>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</si>
  <si>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</si>
  <si>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</si>
  <si>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</si>
  <si>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</si>
  <si>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</si>
  <si>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</si>
  <si>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</si>
  <si>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</si>
  <si>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</si>
  <si>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</si>
  <si>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</si>
  <si>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</si>
  <si>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</si>
  <si>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</si>
  <si>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</si>
  <si>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</si>
  <si>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</si>
  <si>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</si>
  <si>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</si>
  <si>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</si>
  <si>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</si>
  <si>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</si>
  <si>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</si>
  <si>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</si>
  <si>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</si>
  <si>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</si>
  <si>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</si>
  <si>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</si>
  <si>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</si>
  <si>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</si>
  <si>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</si>
  <si>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</si>
  <si>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</si>
  <si>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</si>
  <si>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</si>
  <si>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</si>
  <si>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</si>
  <si>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</si>
  <si>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</si>
  <si>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</si>
  <si>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</si>
  <si>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</si>
  <si>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</si>
  <si>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</si>
  <si>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</si>
  <si>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</si>
  <si>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</si>
  <si>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</si>
  <si>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</si>
  <si>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</si>
  <si>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</si>
  <si>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</si>
  <si>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</si>
  <si>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смена предохранителя в элетрощитовой </t>
  </si>
  <si>
    <t>замена энергосберегающего патрона на лестничной клетке 2п</t>
  </si>
  <si>
    <t xml:space="preserve"> 9.2</t>
  </si>
  <si>
    <t>Текущий ремонт систем водоснабжения и водоотведения (непредвиденные работы)</t>
  </si>
  <si>
    <t>смена задвижки латунной Ду 15 мм стояк кв.1,7</t>
  </si>
  <si>
    <t>смена задвижки латунной Ду 20 мм стояк кв.1,7</t>
  </si>
  <si>
    <t>уплотнение соединений(лен сантехнический)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</si>
  <si>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</si>
  <si>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</si>
  <si>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</si>
  <si>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смена уплотняющих сантехнических паронитовых прокладок шлангов компрессора при промывке ВСО</t>
  </si>
  <si>
    <t>открытие продухов</t>
  </si>
  <si>
    <t>смена дверных навесов (тамб.дверь)</t>
  </si>
  <si>
    <t>смена пружины (тамб.дверь)</t>
  </si>
  <si>
    <t>устройство оцинкованного железа тамб.дв</t>
  </si>
  <si>
    <t>ремонт карниза доской</t>
  </si>
  <si>
    <t>пробивка оцинкованного конька</t>
  </si>
  <si>
    <t>смена остекления оконной рамы со снятием</t>
  </si>
  <si>
    <t>установка оконных уголков на оконную раму</t>
  </si>
  <si>
    <t>Услуги телевышки при ремонте кровли и карниза</t>
  </si>
  <si>
    <t>очистка от наледи кнализационных вытяжек</t>
  </si>
  <si>
    <t xml:space="preserve">                                    Итого по п.9</t>
  </si>
  <si>
    <t>по управлению и обслуживанию</t>
  </si>
  <si>
    <t>МКД по ул.Юбилейная 17</t>
  </si>
  <si>
    <t xml:space="preserve">Отчет за 2022 г </t>
  </si>
  <si>
    <t>Результат на 01.01.2022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</si>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</sst>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16" fontId="2" fillId="0" borderId="1" xfId="0" applyNumberFormat="1" applyFont="1" applyFill="1" applyBorder="1"/>
    <xf numFmtId="0" fontId="3" fillId="0" borderId="1" xfId="0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3"/>
  <sheetViews>
    <sheetView tabSelected="1" topLeftCell="A95" workbookViewId="0">
      <selection activeCell="C110" sqref="C110"/>
    </sheetView>
  </sheetViews>
  <sheetFormatPr defaultColWidth="9.109375" defaultRowHeight="15.6"/>
  <cols>
    <col min="1" max="1" width="6" style="19" customWidth="1"/>
    <col min="2" max="2" width="71.88671875" style="19" customWidth="1"/>
    <col min="3" max="3" width="16.44140625" style="20" customWidth="1"/>
    <col min="4" max="200" width="9.109375" style="19" customWidth="1"/>
    <col min="201" max="201" width="4" style="19" customWidth="1"/>
    <col min="202" max="202" width="49.5546875" style="19" customWidth="1"/>
    <col min="203" max="203" width="8.44140625" style="19" customWidth="1"/>
    <col min="204" max="204" width="7.33203125" style="19" customWidth="1"/>
    <col min="205" max="205" width="8.109375" style="19" customWidth="1"/>
    <col min="206" max="206" width="6.88671875" style="19" customWidth="1"/>
    <col min="207" max="207" width="9.44140625" style="19" customWidth="1"/>
    <col min="208" max="208" width="11.6640625" style="19" customWidth="1"/>
    <col min="209" max="209" width="10.109375" style="19" customWidth="1"/>
    <col min="210" max="210" width="7.6640625" style="19" customWidth="1"/>
    <col min="211" max="211" width="8.6640625" style="19" customWidth="1"/>
    <col min="212" max="212" width="10.44140625" style="19" customWidth="1"/>
    <col min="213" max="214" width="7.6640625" style="19" customWidth="1"/>
    <col min="215" max="215" width="8.6640625" style="19" customWidth="1"/>
    <col min="216" max="216" width="8.88671875" style="19" customWidth="1"/>
    <col min="217" max="218" width="7.6640625" style="19" customWidth="1"/>
    <col min="219" max="219" width="9.44140625" style="19" customWidth="1"/>
    <col min="220" max="220" width="10.44140625" style="19" customWidth="1"/>
    <col min="221" max="227" width="9.109375" style="19" customWidth="1"/>
    <col min="228" max="228" width="11.5546875" style="19" customWidth="1"/>
    <col min="229" max="16384" width="9.109375" style="19"/>
  </cols>
  <sheetData>
    <row r="1" spans="1:2" hidden="1"/>
    <row r="2" spans="1:2" hidden="1">
      <c r="B2" s="19" t="s">
        <v>0</v>
      </c>
    </row>
    <row r="3" spans="1:2" hidden="1">
      <c r="B3" s="19" t="s">
        <v>125</v>
      </c>
    </row>
    <row r="4" spans="1:2" hidden="1">
      <c r="B4" s="21" t="s">
        <v>1</v>
      </c>
    </row>
    <row r="5" spans="1:2" hidden="1">
      <c r="A5" s="4"/>
      <c r="B5" s="4"/>
    </row>
    <row r="6" spans="1:2" hidden="1">
      <c r="A6" s="1">
        <v>1</v>
      </c>
      <c r="B6" s="1">
        <v>2</v>
      </c>
    </row>
    <row r="7" spans="1:2" hidden="1">
      <c r="A7" s="1"/>
      <c r="B7" s="12" t="s">
        <v>2</v>
      </c>
    </row>
    <row r="8" spans="1:2" hidden="1">
      <c r="A8" s="1">
        <v>1</v>
      </c>
      <c r="B8" s="4" t="s">
        <v>3</v>
      </c>
    </row>
    <row r="9" spans="1:2" hidden="1">
      <c r="A9" s="1">
        <v>3</v>
      </c>
      <c r="B9" s="4" t="s">
        <v>4</v>
      </c>
    </row>
    <row r="10" spans="1:2" hidden="1">
      <c r="A10" s="1">
        <v>4</v>
      </c>
      <c r="B10" s="4" t="s">
        <v>5</v>
      </c>
    </row>
    <row r="11" spans="1:2" hidden="1">
      <c r="A11" s="1"/>
      <c r="B11" s="4" t="s">
        <v>6</v>
      </c>
    </row>
    <row r="12" spans="1:2" hidden="1">
      <c r="A12" s="1"/>
      <c r="B12" s="4" t="s">
        <v>7</v>
      </c>
    </row>
    <row r="13" spans="1:2" hidden="1">
      <c r="A13" s="1">
        <v>5</v>
      </c>
      <c r="B13" s="4" t="s">
        <v>8</v>
      </c>
    </row>
    <row r="14" spans="1:2" hidden="1">
      <c r="A14" s="1">
        <v>7</v>
      </c>
      <c r="B14" s="4" t="s">
        <v>9</v>
      </c>
    </row>
    <row r="15" spans="1:2" hidden="1">
      <c r="A15" s="1">
        <v>8</v>
      </c>
      <c r="B15" s="4" t="s">
        <v>10</v>
      </c>
    </row>
    <row r="16" spans="1:2" ht="13.5" hidden="1" customHeight="1">
      <c r="A16" s="1">
        <v>9</v>
      </c>
      <c r="B16" s="4" t="s">
        <v>11</v>
      </c>
    </row>
    <row r="17" spans="1:3" hidden="1">
      <c r="A17" s="1">
        <v>10</v>
      </c>
      <c r="B17" s="4" t="s">
        <v>12</v>
      </c>
    </row>
    <row r="18" spans="1:3" hidden="1">
      <c r="A18" s="1">
        <v>11</v>
      </c>
      <c r="B18" s="4" t="s">
        <v>13</v>
      </c>
    </row>
    <row r="19" spans="1:3" hidden="1">
      <c r="A19" s="1">
        <v>12</v>
      </c>
      <c r="B19" s="4" t="s">
        <v>14</v>
      </c>
    </row>
    <row r="20" spans="1:3" hidden="1">
      <c r="A20" s="1">
        <v>13</v>
      </c>
      <c r="B20" s="4" t="s">
        <v>15</v>
      </c>
    </row>
    <row r="21" spans="1:3" hidden="1">
      <c r="A21" s="1">
        <v>14</v>
      </c>
      <c r="B21" s="4" t="s">
        <v>16</v>
      </c>
    </row>
    <row r="22" spans="1:3" hidden="1">
      <c r="A22" s="1">
        <v>15</v>
      </c>
      <c r="B22" s="4" t="s">
        <v>17</v>
      </c>
    </row>
    <row r="23" spans="1:3" hidden="1">
      <c r="A23" s="1">
        <v>16</v>
      </c>
      <c r="B23" s="4" t="s">
        <v>18</v>
      </c>
    </row>
    <row r="24" spans="1:3" hidden="1">
      <c r="A24" s="22">
        <v>17</v>
      </c>
      <c r="B24" s="23" t="s">
        <v>19</v>
      </c>
    </row>
    <row r="25" spans="1:3" s="24" customFormat="1" hidden="1">
      <c r="B25" s="25"/>
      <c r="C25" s="26"/>
    </row>
    <row r="26" spans="1:3">
      <c r="A26" s="35" t="s">
        <v>119</v>
      </c>
      <c r="B26" s="35"/>
      <c r="C26" s="28"/>
    </row>
    <row r="27" spans="1:3">
      <c r="A27" s="35" t="s">
        <v>117</v>
      </c>
      <c r="B27" s="35"/>
      <c r="C27" s="28"/>
    </row>
    <row r="28" spans="1:3">
      <c r="A28" s="35" t="s">
        <v>118</v>
      </c>
      <c r="B28" s="35"/>
      <c r="C28" s="28"/>
    </row>
    <row r="29" spans="1:3">
      <c r="A29" s="27"/>
      <c r="B29" s="27"/>
      <c r="C29" s="28"/>
    </row>
    <row r="30" spans="1:3" s="24" customFormat="1" ht="16.2">
      <c r="A30" s="2"/>
      <c r="B30" s="3" t="s">
        <v>120</v>
      </c>
      <c r="C30" s="16">
        <v>-97772.494599999976</v>
      </c>
    </row>
    <row r="31" spans="1:3">
      <c r="A31" s="1"/>
      <c r="B31" s="5" t="s">
        <v>20</v>
      </c>
      <c r="C31" s="17"/>
    </row>
    <row r="32" spans="1:3">
      <c r="A32" s="6" t="s">
        <v>21</v>
      </c>
      <c r="B32" s="4" t="s">
        <v>22</v>
      </c>
      <c r="C32" s="17"/>
    </row>
    <row r="33" spans="1:3" ht="13.5" customHeight="1">
      <c r="A33" s="6"/>
      <c r="B33" s="4" t="s">
        <v>23</v>
      </c>
      <c r="C33" s="17">
        <v>9502.271999999999</v>
      </c>
    </row>
    <row r="34" spans="1:3">
      <c r="A34" s="7" t="s">
        <v>24</v>
      </c>
      <c r="B34" s="4" t="s">
        <v>25</v>
      </c>
      <c r="C34" s="17">
        <v>0</v>
      </c>
    </row>
    <row r="35" spans="1:3">
      <c r="A35" s="6"/>
      <c r="B35" s="4" t="s">
        <v>23</v>
      </c>
      <c r="C35" s="17">
        <v>11189.663999999997</v>
      </c>
    </row>
    <row r="36" spans="1:3" ht="46.8">
      <c r="A36" s="6" t="s">
        <v>26</v>
      </c>
      <c r="B36" s="4" t="s">
        <v>27</v>
      </c>
      <c r="C36" s="17">
        <v>1205.9195999999999</v>
      </c>
    </row>
    <row r="37" spans="1:3" ht="23.25" customHeight="1">
      <c r="A37" s="6" t="s">
        <v>28</v>
      </c>
      <c r="B37" s="4" t="s">
        <v>29</v>
      </c>
      <c r="C37" s="17">
        <v>30.93</v>
      </c>
    </row>
    <row r="38" spans="1:3">
      <c r="A38" s="6" t="s">
        <v>126</v>
      </c>
      <c r="B38" s="4" t="s">
        <v>30</v>
      </c>
      <c r="C38" s="17">
        <v>693.20159999999998</v>
      </c>
    </row>
    <row r="39" spans="1:3">
      <c r="A39" s="6"/>
      <c r="B39" s="5" t="s">
        <v>31</v>
      </c>
      <c r="C39" s="18">
        <f>SUM(C33:C38)</f>
        <v>22621.987199999996</v>
      </c>
    </row>
    <row r="40" spans="1:3" ht="31.2">
      <c r="A40" s="6" t="s">
        <v>32</v>
      </c>
      <c r="B40" s="5" t="s">
        <v>33</v>
      </c>
      <c r="C40" s="17"/>
    </row>
    <row r="41" spans="1:3">
      <c r="A41" s="6" t="s">
        <v>34</v>
      </c>
      <c r="B41" s="4" t="s">
        <v>35</v>
      </c>
      <c r="C41" s="17">
        <v>3267.8240000000005</v>
      </c>
    </row>
    <row r="42" spans="1:3">
      <c r="A42" s="6" t="s">
        <v>36</v>
      </c>
      <c r="B42" s="4" t="s">
        <v>37</v>
      </c>
      <c r="C42" s="17">
        <v>2594.5920000000001</v>
      </c>
    </row>
    <row r="43" spans="1:3">
      <c r="A43" s="6" t="s">
        <v>38</v>
      </c>
      <c r="B43" s="4" t="s">
        <v>39</v>
      </c>
      <c r="C43" s="17">
        <v>1439.424</v>
      </c>
    </row>
    <row r="44" spans="1:3">
      <c r="A44" s="6" t="s">
        <v>40</v>
      </c>
      <c r="B44" s="4" t="s">
        <v>41</v>
      </c>
      <c r="C44" s="17">
        <v>721.96</v>
      </c>
    </row>
    <row r="45" spans="1:3">
      <c r="A45" s="6" t="s">
        <v>42</v>
      </c>
      <c r="B45" s="4" t="s">
        <v>43</v>
      </c>
      <c r="C45" s="17">
        <v>4493.2160000000003</v>
      </c>
    </row>
    <row r="46" spans="1:3">
      <c r="A46" s="6" t="s">
        <v>44</v>
      </c>
      <c r="B46" s="4" t="s">
        <v>45</v>
      </c>
      <c r="C46" s="17">
        <v>6358.7029999999995</v>
      </c>
    </row>
    <row r="47" spans="1:3" ht="15.75" customHeight="1">
      <c r="A47" s="6" t="s">
        <v>46</v>
      </c>
      <c r="B47" s="4" t="s">
        <v>47</v>
      </c>
      <c r="C47" s="17">
        <v>1060.8000000000002</v>
      </c>
    </row>
    <row r="48" spans="1:3" ht="31.2">
      <c r="A48" s="6" t="s">
        <v>48</v>
      </c>
      <c r="B48" s="4" t="s">
        <v>49</v>
      </c>
      <c r="C48" s="17">
        <v>438.21199999999999</v>
      </c>
    </row>
    <row r="49" spans="1:3" ht="46.8">
      <c r="A49" s="6" t="s">
        <v>50</v>
      </c>
      <c r="B49" s="4" t="s">
        <v>51</v>
      </c>
      <c r="C49" s="17">
        <v>6157.2420000000002</v>
      </c>
    </row>
    <row r="50" spans="1:3">
      <c r="A50" s="6" t="s">
        <v>52</v>
      </c>
      <c r="B50" s="4" t="s">
        <v>53</v>
      </c>
      <c r="C50" s="17">
        <v>3138.9119999999998</v>
      </c>
    </row>
    <row r="51" spans="1:3">
      <c r="A51" s="6"/>
      <c r="B51" s="5" t="s">
        <v>54</v>
      </c>
      <c r="C51" s="18">
        <f>SUM(C41:C50)</f>
        <v>29670.884999999998</v>
      </c>
    </row>
    <row r="52" spans="1:3">
      <c r="A52" s="6"/>
      <c r="B52" s="5" t="s">
        <v>55</v>
      </c>
      <c r="C52" s="17"/>
    </row>
    <row r="53" spans="1:3" ht="31.2">
      <c r="A53" s="6" t="s">
        <v>56</v>
      </c>
      <c r="B53" s="4" t="s">
        <v>57</v>
      </c>
      <c r="C53" s="17">
        <v>0</v>
      </c>
    </row>
    <row r="54" spans="1:3" ht="12.75" customHeight="1">
      <c r="A54" s="6"/>
      <c r="B54" s="4" t="s">
        <v>58</v>
      </c>
      <c r="C54" s="17">
        <v>8763.84</v>
      </c>
    </row>
    <row r="55" spans="1:3" ht="13.5" customHeight="1">
      <c r="A55" s="6"/>
      <c r="B55" s="4" t="s">
        <v>59</v>
      </c>
      <c r="C55" s="17">
        <v>6524.7</v>
      </c>
    </row>
    <row r="56" spans="1:3" ht="12.75" customHeight="1">
      <c r="A56" s="6"/>
      <c r="B56" s="4" t="s">
        <v>60</v>
      </c>
      <c r="C56" s="17">
        <v>3455.3999999999996</v>
      </c>
    </row>
    <row r="57" spans="1:3" ht="13.5" customHeight="1">
      <c r="A57" s="6"/>
      <c r="B57" s="4" t="s">
        <v>61</v>
      </c>
      <c r="C57" s="17">
        <v>241.8</v>
      </c>
    </row>
    <row r="58" spans="1:3" ht="14.25" customHeight="1">
      <c r="A58" s="6"/>
      <c r="B58" s="4" t="s">
        <v>62</v>
      </c>
      <c r="C58" s="17">
        <v>5612.04</v>
      </c>
    </row>
    <row r="59" spans="1:3">
      <c r="A59" s="6" t="s">
        <v>63</v>
      </c>
      <c r="B59" s="4" t="s">
        <v>64</v>
      </c>
      <c r="C59" s="17">
        <v>70.77</v>
      </c>
    </row>
    <row r="60" spans="1:3">
      <c r="A60" s="6"/>
      <c r="B60" s="5" t="s">
        <v>65</v>
      </c>
      <c r="C60" s="18">
        <f>SUM(C54:C59)</f>
        <v>24668.550000000003</v>
      </c>
    </row>
    <row r="61" spans="1:3">
      <c r="A61" s="6"/>
      <c r="B61" s="5" t="s">
        <v>66</v>
      </c>
      <c r="C61" s="17">
        <v>0</v>
      </c>
    </row>
    <row r="62" spans="1:3">
      <c r="A62" s="6" t="s">
        <v>67</v>
      </c>
      <c r="B62" s="4" t="s">
        <v>68</v>
      </c>
      <c r="C62" s="17">
        <v>6265.7530000000006</v>
      </c>
    </row>
    <row r="63" spans="1:3">
      <c r="A63" s="6" t="s">
        <v>69</v>
      </c>
      <c r="B63" s="4" t="s">
        <v>70</v>
      </c>
      <c r="C63" s="17">
        <v>1277.5400000000002</v>
      </c>
    </row>
    <row r="64" spans="1:3">
      <c r="A64" s="6" t="s">
        <v>71</v>
      </c>
      <c r="B64" s="4" t="s">
        <v>72</v>
      </c>
      <c r="C64" s="17">
        <v>6399.3140000000003</v>
      </c>
    </row>
    <row r="65" spans="1:3" ht="31.2">
      <c r="A65" s="6" t="s">
        <v>73</v>
      </c>
      <c r="B65" s="4" t="s">
        <v>74</v>
      </c>
      <c r="C65" s="17">
        <v>3791.9710000000005</v>
      </c>
    </row>
    <row r="66" spans="1:3">
      <c r="A66" s="6" t="s">
        <v>75</v>
      </c>
      <c r="B66" s="4" t="s">
        <v>76</v>
      </c>
      <c r="C66" s="17">
        <v>1507.56</v>
      </c>
    </row>
    <row r="67" spans="1:3">
      <c r="A67" s="6"/>
      <c r="B67" s="5" t="s">
        <v>77</v>
      </c>
      <c r="C67" s="18">
        <f>SUM(C62:C66)</f>
        <v>19242.138000000003</v>
      </c>
    </row>
    <row r="68" spans="1:3">
      <c r="A68" s="6"/>
      <c r="B68" s="5" t="s">
        <v>78</v>
      </c>
      <c r="C68" s="17"/>
    </row>
    <row r="69" spans="1:3" ht="31.2">
      <c r="A69" s="6" t="s">
        <v>79</v>
      </c>
      <c r="B69" s="4" t="s">
        <v>80</v>
      </c>
      <c r="C69" s="17">
        <v>7107.7679999999991</v>
      </c>
    </row>
    <row r="70" spans="1:3">
      <c r="A70" s="6" t="s">
        <v>81</v>
      </c>
      <c r="B70" s="4" t="s">
        <v>82</v>
      </c>
      <c r="C70" s="17">
        <v>1985.9940000000001</v>
      </c>
    </row>
    <row r="71" spans="1:3">
      <c r="A71" s="6"/>
      <c r="B71" s="5" t="s">
        <v>83</v>
      </c>
      <c r="C71" s="18">
        <f>SUM(C69:C70)</f>
        <v>9093.7619999999988</v>
      </c>
    </row>
    <row r="72" spans="1:3">
      <c r="A72" s="8"/>
      <c r="B72" s="5" t="s">
        <v>127</v>
      </c>
      <c r="C72" s="18">
        <v>1100.32</v>
      </c>
    </row>
    <row r="73" spans="1:3">
      <c r="A73" s="8"/>
      <c r="B73" s="5" t="s">
        <v>128</v>
      </c>
      <c r="C73" s="18">
        <v>1079.3900000000001</v>
      </c>
    </row>
    <row r="74" spans="1:3">
      <c r="A74" s="6"/>
      <c r="B74" s="5" t="s">
        <v>129</v>
      </c>
      <c r="C74" s="17"/>
    </row>
    <row r="75" spans="1:3">
      <c r="A75" s="6" t="s">
        <v>84</v>
      </c>
      <c r="B75" s="4" t="s">
        <v>85</v>
      </c>
      <c r="C75" s="17">
        <v>3616.9800000000005</v>
      </c>
    </row>
    <row r="76" spans="1:3">
      <c r="A76" s="6" t="s">
        <v>86</v>
      </c>
      <c r="B76" s="4" t="s">
        <v>87</v>
      </c>
      <c r="C76" s="17">
        <v>4800.12</v>
      </c>
    </row>
    <row r="77" spans="1:3" ht="35.25" customHeight="1">
      <c r="A77" s="6"/>
      <c r="B77" s="4" t="s">
        <v>88</v>
      </c>
      <c r="C77" s="17">
        <v>3521.579999999999</v>
      </c>
    </row>
    <row r="78" spans="1:3" ht="36" customHeight="1">
      <c r="A78" s="6"/>
      <c r="B78" s="4" t="s">
        <v>89</v>
      </c>
      <c r="C78" s="17">
        <v>3521.579999999999</v>
      </c>
    </row>
    <row r="79" spans="1:3" ht="31.2">
      <c r="A79" s="6"/>
      <c r="B79" s="4" t="s">
        <v>90</v>
      </c>
      <c r="C79" s="17">
        <v>3521.579999999999</v>
      </c>
    </row>
    <row r="80" spans="1:3">
      <c r="A80" s="6"/>
      <c r="B80" s="5" t="s">
        <v>91</v>
      </c>
      <c r="C80" s="18">
        <f>SUM(C75:C79)</f>
        <v>18981.839999999997</v>
      </c>
    </row>
    <row r="81" spans="1:3">
      <c r="A81" s="6"/>
      <c r="B81" s="5"/>
      <c r="C81" s="17"/>
    </row>
    <row r="82" spans="1:3">
      <c r="A82" s="6"/>
      <c r="B82" s="5" t="s">
        <v>92</v>
      </c>
      <c r="C82" s="17"/>
    </row>
    <row r="83" spans="1:3">
      <c r="A83" s="6" t="s">
        <v>93</v>
      </c>
      <c r="B83" s="5" t="s">
        <v>94</v>
      </c>
      <c r="C83" s="17">
        <v>0</v>
      </c>
    </row>
    <row r="84" spans="1:3">
      <c r="A84" s="6"/>
      <c r="B84" s="9" t="s">
        <v>95</v>
      </c>
      <c r="C84" s="17">
        <v>256.54000000000002</v>
      </c>
    </row>
    <row r="85" spans="1:3">
      <c r="A85" s="6"/>
      <c r="B85" s="10" t="s">
        <v>96</v>
      </c>
      <c r="C85" s="17">
        <v>402.16</v>
      </c>
    </row>
    <row r="86" spans="1:3" ht="31.2">
      <c r="A86" s="6" t="s">
        <v>97</v>
      </c>
      <c r="B86" s="5" t="s">
        <v>98</v>
      </c>
      <c r="C86" s="17">
        <v>0</v>
      </c>
    </row>
    <row r="87" spans="1:3">
      <c r="A87" s="11"/>
      <c r="B87" s="9" t="s">
        <v>99</v>
      </c>
      <c r="C87" s="17">
        <v>996.96</v>
      </c>
    </row>
    <row r="88" spans="1:3">
      <c r="A88" s="11"/>
      <c r="B88" s="9" t="s">
        <v>100</v>
      </c>
      <c r="C88" s="17">
        <v>996.96</v>
      </c>
    </row>
    <row r="89" spans="1:3">
      <c r="A89" s="11"/>
      <c r="B89" s="9" t="s">
        <v>101</v>
      </c>
      <c r="C89" s="17">
        <v>21.965000000000003</v>
      </c>
    </row>
    <row r="90" spans="1:3" ht="31.2">
      <c r="A90" s="6" t="s">
        <v>102</v>
      </c>
      <c r="B90" s="5" t="s">
        <v>103</v>
      </c>
      <c r="C90" s="17">
        <v>0</v>
      </c>
    </row>
    <row r="91" spans="1:3">
      <c r="A91" s="6"/>
      <c r="B91" s="13" t="s">
        <v>104</v>
      </c>
      <c r="C91" s="17">
        <v>217.49</v>
      </c>
    </row>
    <row r="92" spans="1:3" ht="31.2">
      <c r="A92" s="6"/>
      <c r="B92" s="10" t="s">
        <v>105</v>
      </c>
      <c r="C92" s="17">
        <v>242.78</v>
      </c>
    </row>
    <row r="93" spans="1:3">
      <c r="A93" s="6"/>
      <c r="B93" s="14" t="s">
        <v>106</v>
      </c>
      <c r="C93" s="17">
        <v>361.16</v>
      </c>
    </row>
    <row r="94" spans="1:3">
      <c r="A94" s="6"/>
      <c r="B94" s="14" t="s">
        <v>107</v>
      </c>
      <c r="C94" s="17">
        <v>492.96</v>
      </c>
    </row>
    <row r="95" spans="1:3">
      <c r="A95" s="6"/>
      <c r="B95" s="14" t="s">
        <v>108</v>
      </c>
      <c r="C95" s="17">
        <v>397.79</v>
      </c>
    </row>
    <row r="96" spans="1:3">
      <c r="A96" s="6"/>
      <c r="B96" s="14" t="s">
        <v>109</v>
      </c>
      <c r="C96" s="17">
        <v>275.65499999999997</v>
      </c>
    </row>
    <row r="97" spans="1:3">
      <c r="A97" s="6"/>
      <c r="B97" s="14" t="s">
        <v>110</v>
      </c>
      <c r="C97" s="17">
        <v>2231.5259999999998</v>
      </c>
    </row>
    <row r="98" spans="1:3">
      <c r="A98" s="6"/>
      <c r="B98" s="14" t="s">
        <v>111</v>
      </c>
      <c r="C98" s="17">
        <v>80.322000000000003</v>
      </c>
    </row>
    <row r="99" spans="1:3">
      <c r="A99" s="6"/>
      <c r="B99" s="15" t="s">
        <v>112</v>
      </c>
      <c r="C99" s="17">
        <v>207.35399999999998</v>
      </c>
    </row>
    <row r="100" spans="1:3">
      <c r="A100" s="6"/>
      <c r="B100" s="14" t="s">
        <v>113</v>
      </c>
      <c r="C100" s="17">
        <v>75.53</v>
      </c>
    </row>
    <row r="101" spans="1:3">
      <c r="A101" s="6"/>
      <c r="B101" s="4" t="s">
        <v>114</v>
      </c>
      <c r="C101" s="17">
        <v>9000</v>
      </c>
    </row>
    <row r="102" spans="1:3">
      <c r="A102" s="6"/>
      <c r="B102" s="4" t="s">
        <v>115</v>
      </c>
      <c r="C102" s="17">
        <v>1324.08</v>
      </c>
    </row>
    <row r="103" spans="1:3">
      <c r="A103" s="6"/>
      <c r="B103" s="5" t="s">
        <v>116</v>
      </c>
      <c r="C103" s="18">
        <f>SUM(C84:C102)</f>
        <v>17581.232</v>
      </c>
    </row>
    <row r="104" spans="1:3">
      <c r="A104" s="8"/>
      <c r="B104" s="5" t="s">
        <v>130</v>
      </c>
      <c r="C104" s="18">
        <v>26932.865999999998</v>
      </c>
    </row>
    <row r="105" spans="1:3">
      <c r="A105" s="1"/>
      <c r="B105" s="12" t="s">
        <v>131</v>
      </c>
      <c r="C105" s="18">
        <f>C39+C51+C60+C67+C71+C72+C73+C80+C103+C104</f>
        <v>170972.97020000001</v>
      </c>
    </row>
    <row r="106" spans="1:3" s="32" customFormat="1">
      <c r="A106" s="29"/>
      <c r="B106" s="30" t="s">
        <v>121</v>
      </c>
      <c r="C106" s="31">
        <v>128497.44</v>
      </c>
    </row>
    <row r="107" spans="1:3" s="24" customFormat="1">
      <c r="A107" s="29"/>
      <c r="B107" s="30" t="s">
        <v>122</v>
      </c>
      <c r="C107" s="31">
        <v>126764.71</v>
      </c>
    </row>
    <row r="108" spans="1:3" s="24" customFormat="1">
      <c r="A108" s="29"/>
      <c r="B108" s="30" t="s">
        <v>124</v>
      </c>
      <c r="C108" s="33">
        <f>C107-C105</f>
        <v>-44208.260200000004</v>
      </c>
    </row>
    <row r="109" spans="1:3" s="24" customFormat="1">
      <c r="A109" s="29"/>
      <c r="B109" s="30" t="s">
        <v>123</v>
      </c>
      <c r="C109" s="33">
        <f>C30+C108</f>
        <v>-141980.7548</v>
      </c>
    </row>
    <row r="110" spans="1:3">
      <c r="A110" s="34"/>
    </row>
    <row r="111" spans="1:3">
      <c r="A111" s="34"/>
    </row>
    <row r="112" spans="1:3">
      <c r="A112" s="34"/>
    </row>
    <row r="113" spans="1:1">
      <c r="A113" s="34"/>
    </row>
    <row r="114" spans="1:1">
      <c r="A114" s="34"/>
    </row>
    <row r="115" spans="1:1">
      <c r="A115" s="34"/>
    </row>
    <row r="116" spans="1:1">
      <c r="A116" s="34"/>
    </row>
    <row r="117" spans="1:1">
      <c r="A117" s="34"/>
    </row>
    <row r="118" spans="1:1">
      <c r="A118" s="34"/>
    </row>
    <row r="119" spans="1:1">
      <c r="A119" s="34"/>
    </row>
    <row r="120" spans="1:1">
      <c r="A120" s="34"/>
    </row>
    <row r="121" spans="1:1">
      <c r="A121" s="34"/>
    </row>
    <row r="122" spans="1:1">
      <c r="A122" s="34"/>
    </row>
    <row r="123" spans="1:1">
      <c r="A123" s="34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2023-01-30T03:00:43Z</dcterms:created>
  <dcterms:modified xsi:type="dcterms:W3CDTF">2023-02-17T04:38:08Z</dcterms:modified>
</cp:coreProperties>
</file>