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7" i="1"/>
  <c r="C96"/>
  <c r="C89"/>
  <c r="C80"/>
  <c r="C71"/>
  <c r="C67"/>
  <c r="C60"/>
  <c r="C52"/>
  <c r="C39"/>
  <c r="C91"/>
</calcChain>
</file>

<file path=xl/sharedStrings.xml><?xml version="1.0" encoding="utf-8"?>
<sst xmlns="http://schemas.openxmlformats.org/spreadsheetml/2006/main" count="121" uniqueCount="120">
  <si>
    <t>РАСЧЕТ  ТАРИФА НА УСЛУГИ ПО СОДЕРЖАНИЮ И РЕМОНТУ ОБЩЕГО ИМУЩЕСТВА</t>
  </si>
  <si>
    <t>Юбилейная, 25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</si>
  <si>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</si>
  <si>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</si>
  <si>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</si>
  <si>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</si>
  <si>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</si>
  <si>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</si>
  <si>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</si>
  <si>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</si>
  <si>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</si>
  <si>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</si>
  <si>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</si>
  <si>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</si>
  <si>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</si>
  <si>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</si>
  <si>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</si>
  <si>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</si>
  <si>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</si>
  <si>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</si>
  <si>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</si>
  <si>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</si>
  <si>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</si>
  <si>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</si>
  <si>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</si>
  <si>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</si>
  <si>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</si>
  <si>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</si>
  <si>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</si>
  <si>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</si>
  <si>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</si>
  <si>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</si>
  <si>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</si>
  <si>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</si>
  <si>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</si>
  <si>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</si>
  <si>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</si>
  <si>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</si>
  <si>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</si>
  <si>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</si>
  <si>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</si>
  <si>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</si>
  <si>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</si>
  <si>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</si>
  <si>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</si>
  <si>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</si>
  <si>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</si>
  <si>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</si>
  <si>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</si>
  <si>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</si>
  <si>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</si>
  <si>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</si>
  <si>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</si>
  <si>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</si>
  <si>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Вывоз травы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</si>
  <si>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</si>
  <si>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</si>
  <si>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</si>
  <si>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</si>
  <si>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</si>
  <si>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</si>
  <si>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</si>
  <si>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</si>
  <si>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</si>
  <si>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</si>
  <si>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</si>
  <si>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</si>
  <si>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</si>
  <si>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</si>
  <si>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</si>
  <si>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</si>
  <si>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</si>
  <si>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</si>
  <si>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</si>
  <si>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</si>
  <si>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</si>
  <si>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</si>
  <si>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</si>
  <si>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</si>
  <si>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</si>
  <si>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</si>
  <si>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</si>
  <si>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</si>
  <si>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</si>
  <si>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</si>
  <si>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</si>
  <si>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</si>
  <si>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</si>
  <si>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</si>
  <si>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</si>
  <si>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</si>
  <si>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</si>
  <si>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</si>
  <si>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</si>
  <si>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смена уплотняющих сантехнических паронитовых прокладок шлангов компрессора при промывке ВСО</t>
  </si>
  <si>
    <t>установка сбросного вентиля на стояке п/сушителя кран шаровый Ду 15 11Б 27п кв.7</t>
  </si>
  <si>
    <t>установка сбросного вентиля на стояке п/сушителя вентиль Ду 15 11б1п кв.7,10</t>
  </si>
  <si>
    <t>Текущий ремонт конструктивных элементов (непредвиденные работы)</t>
  </si>
  <si>
    <t xml:space="preserve">установка контейнера - сетку для раздельного сбора мусора </t>
  </si>
  <si>
    <t>открытие продухов</t>
  </si>
  <si>
    <t xml:space="preserve">                                    Итого по п.9</t>
  </si>
  <si>
    <t>по управлению и обслуживанию</t>
  </si>
  <si>
    <t>МКД по ул.Юбилейная 25</t>
  </si>
  <si>
    <t xml:space="preserve">Отчет за 2022 г </t>
  </si>
  <si>
    <t>Результат на 01.01.2022 г. ("+" экономия, "-" перерасход)</t>
  </si>
  <si>
    <t xml:space="preserve">Итого начислено населению </t>
  </si>
  <si>
    <t>Итого оплачено населением</t>
  </si>
  <si>
    <t>Дополнительные средства:план</t>
  </si>
  <si>
    <t>Дополнительные средства:фактически собрано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</si>
  <si>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</si>
  <si>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</si>
  <si>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</si>
  <si>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 xml:space="preserve"> 1.5</t>
  </si>
  <si>
    <t xml:space="preserve"> 2.11</t>
  </si>
  <si>
    <t>8. Поверка и обсл.коллект.приборов учета</t>
  </si>
  <si>
    <t>6.Дератизация</t>
  </si>
  <si>
    <t>7.Дезинсекция</t>
  </si>
  <si>
    <t xml:space="preserve"> 9.1</t>
  </si>
  <si>
    <t>10.Управление многоквартирным домом</t>
  </si>
  <si>
    <t xml:space="preserve">     Итого сумма затрат по дому: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</si>
</sst>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1" xfId="0" applyFont="1" applyFill="1" applyBorder="1"/>
    <xf numFmtId="0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1" xfId="0" applyNumberFormat="1" applyFont="1" applyFill="1" applyBorder="1"/>
    <xf numFmtId="16" fontId="2" fillId="0" borderId="1" xfId="0" applyNumberFormat="1" applyFont="1" applyFill="1" applyBorder="1"/>
    <xf numFmtId="0" fontId="3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5" fillId="0" borderId="1" xfId="0" applyFont="1" applyBorder="1" applyAlignment="1">
      <alignment wrapText="1"/>
    </xf>
    <xf numFmtId="2" fontId="3" fillId="0" borderId="1" xfId="0" applyNumberFormat="1" applyFon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0" fontId="2" fillId="0" borderId="0" xfId="0" applyFont="1" applyFill="1"/>
    <xf numFmtId="2" fontId="2" fillId="0" borderId="0" xfId="0" applyNumberFormat="1" applyFont="1" applyFill="1" applyAlignment="1">
      <alignment horizontal="right"/>
    </xf>
    <xf numFmtId="0" fontId="3" fillId="0" borderId="0" xfId="0" applyFont="1" applyFill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2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2" fontId="2" fillId="0" borderId="0" xfId="0" applyNumberFormat="1" applyFont="1" applyFill="1" applyAlignment="1">
      <alignment horizontal="right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1" applyNumberFormat="1" applyFont="1" applyFill="1" applyBorder="1" applyAlignment="1">
      <alignment horizontal="right" wrapText="1"/>
    </xf>
    <xf numFmtId="0" fontId="2" fillId="0" borderId="0" xfId="0" applyFont="1" applyFill="1" applyAlignment="1">
      <alignment wrapText="1"/>
    </xf>
    <xf numFmtId="2" fontId="3" fillId="0" borderId="1" xfId="1" applyNumberFormat="1" applyFont="1" applyBorder="1" applyAlignment="1">
      <alignment horizontal="right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6"/>
  <sheetViews>
    <sheetView tabSelected="1" topLeftCell="A71" workbookViewId="0">
      <selection activeCell="C104" sqref="C104"/>
    </sheetView>
  </sheetViews>
  <sheetFormatPr defaultColWidth="9.109375" defaultRowHeight="15.6"/>
  <cols>
    <col min="1" max="1" width="5.6640625" style="15" customWidth="1"/>
    <col min="2" max="2" width="79.44140625" style="15" customWidth="1"/>
    <col min="3" max="3" width="15.88671875" style="16" customWidth="1"/>
    <col min="4" max="200" width="9.109375" style="15" customWidth="1"/>
    <col min="201" max="201" width="4" style="15" customWidth="1"/>
    <col min="202" max="202" width="55.44140625" style="15" customWidth="1"/>
    <col min="203" max="203" width="10.88671875" style="15" customWidth="1"/>
    <col min="204" max="204" width="7.33203125" style="15" customWidth="1"/>
    <col min="205" max="205" width="8.109375" style="15" customWidth="1"/>
    <col min="206" max="206" width="6.88671875" style="15" customWidth="1"/>
    <col min="207" max="207" width="8.44140625" style="15" customWidth="1"/>
    <col min="208" max="208" width="9.5546875" style="15" customWidth="1"/>
    <col min="209" max="209" width="9.33203125" style="15" customWidth="1"/>
    <col min="210" max="211" width="8" style="15" customWidth="1"/>
    <col min="212" max="212" width="9.88671875" style="15" customWidth="1"/>
    <col min="213" max="215" width="8" style="15" customWidth="1"/>
    <col min="216" max="216" width="9.5546875" style="15" customWidth="1"/>
    <col min="217" max="219" width="7.6640625" style="15" customWidth="1"/>
    <col min="220" max="220" width="7.88671875" style="15" customWidth="1"/>
    <col min="221" max="234" width="9.109375" style="15" customWidth="1"/>
    <col min="235" max="235" width="7.44140625" style="15" customWidth="1"/>
    <col min="236" max="236" width="7.5546875" style="15" customWidth="1"/>
    <col min="237" max="237" width="7.44140625" style="15" customWidth="1"/>
    <col min="238" max="238" width="7" style="15" customWidth="1"/>
    <col min="239" max="239" width="8" style="15" customWidth="1"/>
    <col min="240" max="16384" width="9.109375" style="15"/>
  </cols>
  <sheetData>
    <row r="1" spans="1:2" hidden="1"/>
    <row r="2" spans="1:2" hidden="1">
      <c r="B2" s="15" t="s">
        <v>0</v>
      </c>
    </row>
    <row r="3" spans="1:2" hidden="1">
      <c r="B3" s="15" t="s">
        <v>111</v>
      </c>
    </row>
    <row r="4" spans="1:2" hidden="1">
      <c r="B4" s="17" t="s">
        <v>1</v>
      </c>
    </row>
    <row r="5" spans="1:2" hidden="1">
      <c r="A5" s="4"/>
      <c r="B5" s="4"/>
    </row>
    <row r="6" spans="1:2" hidden="1">
      <c r="A6" s="1">
        <v>1</v>
      </c>
      <c r="B6" s="1">
        <v>2</v>
      </c>
    </row>
    <row r="7" spans="1:2" hidden="1">
      <c r="A7" s="1"/>
      <c r="B7" s="10" t="s">
        <v>2</v>
      </c>
    </row>
    <row r="8" spans="1:2" hidden="1">
      <c r="A8" s="1">
        <v>1</v>
      </c>
      <c r="B8" s="4" t="s">
        <v>3</v>
      </c>
    </row>
    <row r="9" spans="1:2" hidden="1">
      <c r="A9" s="1">
        <v>3</v>
      </c>
      <c r="B9" s="4" t="s">
        <v>4</v>
      </c>
    </row>
    <row r="10" spans="1:2" hidden="1">
      <c r="A10" s="1">
        <v>4</v>
      </c>
      <c r="B10" s="4" t="s">
        <v>5</v>
      </c>
    </row>
    <row r="11" spans="1:2" hidden="1">
      <c r="A11" s="1"/>
      <c r="B11" s="4" t="s">
        <v>6</v>
      </c>
    </row>
    <row r="12" spans="1:2" hidden="1">
      <c r="A12" s="1"/>
      <c r="B12" s="4" t="s">
        <v>7</v>
      </c>
    </row>
    <row r="13" spans="1:2" hidden="1">
      <c r="A13" s="1">
        <v>5</v>
      </c>
      <c r="B13" s="4" t="s">
        <v>8</v>
      </c>
    </row>
    <row r="14" spans="1:2" hidden="1">
      <c r="A14" s="1">
        <v>7</v>
      </c>
      <c r="B14" s="4" t="s">
        <v>9</v>
      </c>
    </row>
    <row r="15" spans="1:2" hidden="1">
      <c r="A15" s="1">
        <v>8</v>
      </c>
      <c r="B15" s="4" t="s">
        <v>10</v>
      </c>
    </row>
    <row r="16" spans="1:2" ht="13.5" hidden="1" customHeight="1">
      <c r="A16" s="1">
        <v>9</v>
      </c>
      <c r="B16" s="4" t="s">
        <v>11</v>
      </c>
    </row>
    <row r="17" spans="1:3" hidden="1">
      <c r="A17" s="1">
        <v>10</v>
      </c>
      <c r="B17" s="4" t="s">
        <v>12</v>
      </c>
    </row>
    <row r="18" spans="1:3" hidden="1">
      <c r="A18" s="1">
        <v>11</v>
      </c>
      <c r="B18" s="4" t="s">
        <v>13</v>
      </c>
    </row>
    <row r="19" spans="1:3" hidden="1">
      <c r="A19" s="1">
        <v>12</v>
      </c>
      <c r="B19" s="4" t="s">
        <v>14</v>
      </c>
    </row>
    <row r="20" spans="1:3" hidden="1">
      <c r="A20" s="1">
        <v>13</v>
      </c>
      <c r="B20" s="4" t="s">
        <v>15</v>
      </c>
    </row>
    <row r="21" spans="1:3" hidden="1">
      <c r="A21" s="1">
        <v>14</v>
      </c>
      <c r="B21" s="4" t="s">
        <v>16</v>
      </c>
    </row>
    <row r="22" spans="1:3" hidden="1">
      <c r="A22" s="1">
        <v>15</v>
      </c>
      <c r="B22" s="4" t="s">
        <v>17</v>
      </c>
    </row>
    <row r="23" spans="1:3" hidden="1">
      <c r="A23" s="1">
        <v>16</v>
      </c>
      <c r="B23" s="4" t="s">
        <v>18</v>
      </c>
    </row>
    <row r="24" spans="1:3" hidden="1">
      <c r="A24" s="18">
        <v>17</v>
      </c>
      <c r="B24" s="19" t="s">
        <v>19</v>
      </c>
    </row>
    <row r="25" spans="1:3" s="20" customFormat="1" hidden="1">
      <c r="B25" s="21"/>
      <c r="C25" s="22"/>
    </row>
    <row r="26" spans="1:3">
      <c r="A26" s="31" t="s">
        <v>103</v>
      </c>
      <c r="B26" s="31"/>
      <c r="C26" s="24"/>
    </row>
    <row r="27" spans="1:3">
      <c r="A27" s="31" t="s">
        <v>101</v>
      </c>
      <c r="B27" s="31"/>
      <c r="C27" s="24"/>
    </row>
    <row r="28" spans="1:3">
      <c r="A28" s="31" t="s">
        <v>102</v>
      </c>
      <c r="B28" s="31"/>
      <c r="C28" s="24"/>
    </row>
    <row r="29" spans="1:3">
      <c r="A29" s="23"/>
      <c r="B29" s="23"/>
      <c r="C29" s="24"/>
    </row>
    <row r="30" spans="1:3" s="20" customFormat="1" ht="16.2">
      <c r="A30" s="2"/>
      <c r="B30" s="3" t="s">
        <v>104</v>
      </c>
      <c r="C30" s="12">
        <v>-110618.47438000006</v>
      </c>
    </row>
    <row r="31" spans="1:3">
      <c r="A31" s="1"/>
      <c r="B31" s="5" t="s">
        <v>20</v>
      </c>
      <c r="C31" s="13"/>
    </row>
    <row r="32" spans="1:3">
      <c r="A32" s="6" t="s">
        <v>21</v>
      </c>
      <c r="B32" s="4" t="s">
        <v>22</v>
      </c>
      <c r="C32" s="13"/>
    </row>
    <row r="33" spans="1:3" ht="15.75" customHeight="1">
      <c r="A33" s="6"/>
      <c r="B33" s="4" t="s">
        <v>23</v>
      </c>
      <c r="C33" s="13">
        <v>6732.2839999999997</v>
      </c>
    </row>
    <row r="34" spans="1:3">
      <c r="A34" s="7" t="s">
        <v>24</v>
      </c>
      <c r="B34" s="4" t="s">
        <v>25</v>
      </c>
      <c r="C34" s="13">
        <v>0</v>
      </c>
    </row>
    <row r="35" spans="1:3">
      <c r="A35" s="6"/>
      <c r="B35" s="4" t="s">
        <v>23</v>
      </c>
      <c r="C35" s="13">
        <v>10205.388000000003</v>
      </c>
    </row>
    <row r="36" spans="1:3" ht="34.799999999999997" customHeight="1">
      <c r="A36" s="6" t="s">
        <v>26</v>
      </c>
      <c r="B36" s="4" t="s">
        <v>27</v>
      </c>
      <c r="C36" s="13">
        <v>958.18139999999994</v>
      </c>
    </row>
    <row r="37" spans="1:3" ht="23.25" customHeight="1">
      <c r="A37" s="6" t="s">
        <v>28</v>
      </c>
      <c r="B37" s="4" t="s">
        <v>29</v>
      </c>
      <c r="C37" s="13">
        <v>0</v>
      </c>
    </row>
    <row r="38" spans="1:3">
      <c r="A38" s="6" t="s">
        <v>112</v>
      </c>
      <c r="B38" s="4" t="s">
        <v>30</v>
      </c>
      <c r="C38" s="13">
        <v>1064.4480000000001</v>
      </c>
    </row>
    <row r="39" spans="1:3">
      <c r="A39" s="6"/>
      <c r="B39" s="5" t="s">
        <v>31</v>
      </c>
      <c r="C39" s="14">
        <f>SUM(C33:C38)</f>
        <v>18960.301400000004</v>
      </c>
    </row>
    <row r="40" spans="1:3">
      <c r="A40" s="6" t="s">
        <v>32</v>
      </c>
      <c r="B40" s="5" t="s">
        <v>33</v>
      </c>
      <c r="C40" s="13"/>
    </row>
    <row r="41" spans="1:3">
      <c r="A41" s="6" t="s">
        <v>34</v>
      </c>
      <c r="B41" s="4" t="s">
        <v>35</v>
      </c>
      <c r="C41" s="13">
        <v>1902.09</v>
      </c>
    </row>
    <row r="42" spans="1:3">
      <c r="A42" s="6" t="s">
        <v>36</v>
      </c>
      <c r="B42" s="4" t="s">
        <v>37</v>
      </c>
      <c r="C42" s="13">
        <v>2059.7200000000003</v>
      </c>
    </row>
    <row r="43" spans="1:3">
      <c r="A43" s="6" t="s">
        <v>38</v>
      </c>
      <c r="B43" s="4" t="s">
        <v>39</v>
      </c>
      <c r="C43" s="13">
        <v>3077.8159999999998</v>
      </c>
    </row>
    <row r="44" spans="1:3">
      <c r="A44" s="6" t="s">
        <v>40</v>
      </c>
      <c r="B44" s="4" t="s">
        <v>41</v>
      </c>
      <c r="C44" s="13">
        <v>1255.28</v>
      </c>
    </row>
    <row r="45" spans="1:3">
      <c r="A45" s="6" t="s">
        <v>42</v>
      </c>
      <c r="B45" s="4" t="s">
        <v>43</v>
      </c>
      <c r="C45" s="13">
        <v>4714.6399999999994</v>
      </c>
    </row>
    <row r="46" spans="1:3">
      <c r="A46" s="6" t="s">
        <v>44</v>
      </c>
      <c r="B46" s="4" t="s">
        <v>45</v>
      </c>
      <c r="C46" s="13">
        <v>4905.42</v>
      </c>
    </row>
    <row r="47" spans="1:3">
      <c r="A47" s="6" t="s">
        <v>46</v>
      </c>
      <c r="B47" s="4" t="s">
        <v>47</v>
      </c>
      <c r="C47" s="13">
        <v>3420</v>
      </c>
    </row>
    <row r="48" spans="1:3">
      <c r="A48" s="6" t="s">
        <v>48</v>
      </c>
      <c r="B48" s="4" t="s">
        <v>49</v>
      </c>
      <c r="C48" s="13">
        <v>345.91999999999996</v>
      </c>
    </row>
    <row r="49" spans="1:3" ht="31.2">
      <c r="A49" s="6" t="s">
        <v>50</v>
      </c>
      <c r="B49" s="4" t="s">
        <v>51</v>
      </c>
      <c r="C49" s="13">
        <v>3832.92</v>
      </c>
    </row>
    <row r="50" spans="1:3">
      <c r="A50" s="6" t="s">
        <v>52</v>
      </c>
      <c r="B50" s="4" t="s">
        <v>53</v>
      </c>
      <c r="C50" s="13">
        <v>6711.7080000000005</v>
      </c>
    </row>
    <row r="51" spans="1:3">
      <c r="A51" s="6" t="s">
        <v>113</v>
      </c>
      <c r="B51" s="4" t="s">
        <v>54</v>
      </c>
      <c r="C51" s="13">
        <v>300</v>
      </c>
    </row>
    <row r="52" spans="1:3">
      <c r="A52" s="6"/>
      <c r="B52" s="5" t="s">
        <v>55</v>
      </c>
      <c r="C52" s="14">
        <f>SUM(C41:C51)</f>
        <v>32525.513999999996</v>
      </c>
    </row>
    <row r="53" spans="1:3">
      <c r="A53" s="6"/>
      <c r="B53" s="5" t="s">
        <v>56</v>
      </c>
      <c r="C53" s="13"/>
    </row>
    <row r="54" spans="1:3" ht="31.2">
      <c r="A54" s="6" t="s">
        <v>57</v>
      </c>
      <c r="B54" s="4" t="s">
        <v>58</v>
      </c>
      <c r="C54" s="13">
        <v>0</v>
      </c>
    </row>
    <row r="55" spans="1:3">
      <c r="A55" s="6"/>
      <c r="B55" s="4" t="s">
        <v>59</v>
      </c>
      <c r="C55" s="13">
        <v>8519.0400000000009</v>
      </c>
    </row>
    <row r="56" spans="1:3" ht="15" customHeight="1">
      <c r="A56" s="6"/>
      <c r="B56" s="4" t="s">
        <v>60</v>
      </c>
      <c r="C56" s="13">
        <v>6524.7</v>
      </c>
    </row>
    <row r="57" spans="1:3" ht="17.25" customHeight="1">
      <c r="A57" s="6"/>
      <c r="B57" s="4" t="s">
        <v>61</v>
      </c>
      <c r="C57" s="13">
        <v>3607.5</v>
      </c>
    </row>
    <row r="58" spans="1:3" ht="15.75" customHeight="1">
      <c r="A58" s="6"/>
      <c r="B58" s="4" t="s">
        <v>62</v>
      </c>
      <c r="C58" s="13">
        <v>253.5</v>
      </c>
    </row>
    <row r="59" spans="1:3" ht="18" customHeight="1">
      <c r="A59" s="6"/>
      <c r="B59" s="4" t="s">
        <v>63</v>
      </c>
      <c r="C59" s="13">
        <v>5612.04</v>
      </c>
    </row>
    <row r="60" spans="1:3">
      <c r="A60" s="6"/>
      <c r="B60" s="5" t="s">
        <v>64</v>
      </c>
      <c r="C60" s="14">
        <f>SUM(C55:C59)</f>
        <v>24516.780000000002</v>
      </c>
    </row>
    <row r="61" spans="1:3">
      <c r="A61" s="6"/>
      <c r="B61" s="5" t="s">
        <v>65</v>
      </c>
      <c r="C61" s="13"/>
    </row>
    <row r="62" spans="1:3">
      <c r="A62" s="6" t="s">
        <v>66</v>
      </c>
      <c r="B62" s="4" t="s">
        <v>67</v>
      </c>
      <c r="C62" s="13">
        <v>6140.5890000000009</v>
      </c>
    </row>
    <row r="63" spans="1:3">
      <c r="A63" s="6" t="s">
        <v>68</v>
      </c>
      <c r="B63" s="4" t="s">
        <v>69</v>
      </c>
      <c r="C63" s="13">
        <v>1252.0200000000002</v>
      </c>
    </row>
    <row r="64" spans="1:3">
      <c r="A64" s="6" t="s">
        <v>70</v>
      </c>
      <c r="B64" s="4" t="s">
        <v>71</v>
      </c>
      <c r="C64" s="13">
        <v>6271.482</v>
      </c>
    </row>
    <row r="65" spans="1:3" ht="31.2">
      <c r="A65" s="6" t="s">
        <v>72</v>
      </c>
      <c r="B65" s="4" t="s">
        <v>73</v>
      </c>
      <c r="C65" s="13">
        <v>3716.2230000000009</v>
      </c>
    </row>
    <row r="66" spans="1:3">
      <c r="A66" s="6" t="s">
        <v>74</v>
      </c>
      <c r="B66" s="4" t="s">
        <v>75</v>
      </c>
      <c r="C66" s="13">
        <v>1130.67</v>
      </c>
    </row>
    <row r="67" spans="1:3">
      <c r="A67" s="6"/>
      <c r="B67" s="5" t="s">
        <v>76</v>
      </c>
      <c r="C67" s="14">
        <f>SUM(C62:C66)</f>
        <v>18510.984000000004</v>
      </c>
    </row>
    <row r="68" spans="1:3">
      <c r="A68" s="6"/>
      <c r="B68" s="5" t="s">
        <v>77</v>
      </c>
      <c r="C68" s="13">
        <v>0</v>
      </c>
    </row>
    <row r="69" spans="1:3" ht="31.2">
      <c r="A69" s="6" t="s">
        <v>78</v>
      </c>
      <c r="B69" s="4" t="s">
        <v>79</v>
      </c>
      <c r="C69" s="13">
        <v>6965.7839999999978</v>
      </c>
    </row>
    <row r="70" spans="1:3">
      <c r="A70" s="6" t="s">
        <v>80</v>
      </c>
      <c r="B70" s="4" t="s">
        <v>81</v>
      </c>
      <c r="C70" s="13">
        <v>1946.3219999999999</v>
      </c>
    </row>
    <row r="71" spans="1:3">
      <c r="A71" s="6"/>
      <c r="B71" s="5" t="s">
        <v>82</v>
      </c>
      <c r="C71" s="14">
        <f>SUM(C69:C70)</f>
        <v>8912.1059999999979</v>
      </c>
    </row>
    <row r="72" spans="1:3">
      <c r="A72" s="8"/>
      <c r="B72" s="5" t="s">
        <v>115</v>
      </c>
      <c r="C72" s="14">
        <v>1069.4079999999999</v>
      </c>
    </row>
    <row r="73" spans="1:3">
      <c r="A73" s="8"/>
      <c r="B73" s="5" t="s">
        <v>116</v>
      </c>
      <c r="C73" s="14">
        <v>1049.0660000000003</v>
      </c>
    </row>
    <row r="74" spans="1:3">
      <c r="A74" s="6"/>
      <c r="B74" s="5" t="s">
        <v>114</v>
      </c>
      <c r="C74" s="13"/>
    </row>
    <row r="75" spans="1:3">
      <c r="A75" s="6" t="s">
        <v>83</v>
      </c>
      <c r="B75" s="4" t="s">
        <v>84</v>
      </c>
      <c r="C75" s="13">
        <v>3616.9800000000005</v>
      </c>
    </row>
    <row r="76" spans="1:3">
      <c r="A76" s="6" t="s">
        <v>85</v>
      </c>
      <c r="B76" s="4" t="s">
        <v>86</v>
      </c>
      <c r="C76" s="13">
        <v>4800.12</v>
      </c>
    </row>
    <row r="77" spans="1:3" ht="36.75" customHeight="1">
      <c r="A77" s="6"/>
      <c r="B77" s="4" t="s">
        <v>87</v>
      </c>
      <c r="C77" s="13">
        <v>3521.579999999999</v>
      </c>
    </row>
    <row r="78" spans="1:3" ht="36.75" customHeight="1">
      <c r="A78" s="6"/>
      <c r="B78" s="4" t="s">
        <v>88</v>
      </c>
      <c r="C78" s="13">
        <v>3521.579999999999</v>
      </c>
    </row>
    <row r="79" spans="1:3" ht="31.2">
      <c r="A79" s="6"/>
      <c r="B79" s="4" t="s">
        <v>89</v>
      </c>
      <c r="C79" s="13">
        <v>3521.579999999999</v>
      </c>
    </row>
    <row r="80" spans="1:3">
      <c r="A80" s="6"/>
      <c r="B80" s="5" t="s">
        <v>90</v>
      </c>
      <c r="C80" s="14">
        <f>SUM(C75:C79)</f>
        <v>18981.839999999997</v>
      </c>
    </row>
    <row r="81" spans="1:3">
      <c r="A81" s="6"/>
      <c r="B81" s="5" t="s">
        <v>91</v>
      </c>
      <c r="C81" s="13"/>
    </row>
    <row r="82" spans="1:3" ht="31.2">
      <c r="A82" s="6" t="s">
        <v>117</v>
      </c>
      <c r="B82" s="5" t="s">
        <v>93</v>
      </c>
      <c r="C82" s="13">
        <v>0</v>
      </c>
    </row>
    <row r="83" spans="1:3" ht="31.2">
      <c r="A83" s="6"/>
      <c r="B83" s="11" t="s">
        <v>94</v>
      </c>
      <c r="C83" s="13">
        <v>0</v>
      </c>
    </row>
    <row r="84" spans="1:3" ht="31.2">
      <c r="A84" s="9"/>
      <c r="B84" s="11" t="s">
        <v>95</v>
      </c>
      <c r="C84" s="13">
        <v>699.11</v>
      </c>
    </row>
    <row r="85" spans="1:3">
      <c r="A85" s="9"/>
      <c r="B85" s="11" t="s">
        <v>96</v>
      </c>
      <c r="C85" s="13">
        <v>677.52</v>
      </c>
    </row>
    <row r="86" spans="1:3">
      <c r="A86" s="6" t="s">
        <v>92</v>
      </c>
      <c r="B86" s="5" t="s">
        <v>97</v>
      </c>
      <c r="C86" s="13">
        <v>0</v>
      </c>
    </row>
    <row r="87" spans="1:3">
      <c r="A87" s="6"/>
      <c r="B87" s="1" t="s">
        <v>98</v>
      </c>
      <c r="C87" s="13">
        <v>244.4</v>
      </c>
    </row>
    <row r="88" spans="1:3">
      <c r="A88" s="6"/>
      <c r="B88" s="1" t="s">
        <v>99</v>
      </c>
      <c r="C88" s="13">
        <v>361.16</v>
      </c>
    </row>
    <row r="89" spans="1:3">
      <c r="A89" s="6"/>
      <c r="B89" s="5" t="s">
        <v>100</v>
      </c>
      <c r="C89" s="14">
        <f>SUM(C82:C88)</f>
        <v>1982.1900000000003</v>
      </c>
    </row>
    <row r="90" spans="1:3">
      <c r="A90" s="8"/>
      <c r="B90" s="5" t="s">
        <v>118</v>
      </c>
      <c r="C90" s="14">
        <v>25814.376</v>
      </c>
    </row>
    <row r="91" spans="1:3">
      <c r="A91" s="1"/>
      <c r="B91" s="10" t="s">
        <v>119</v>
      </c>
      <c r="C91" s="14">
        <f>C39+C52+C60+C71+C72+C73+C80+C89+C90+C67</f>
        <v>152322.56539999999</v>
      </c>
    </row>
    <row r="92" spans="1:3" s="28" customFormat="1">
      <c r="A92" s="25"/>
      <c r="B92" s="26" t="s">
        <v>105</v>
      </c>
      <c r="C92" s="27">
        <v>168408</v>
      </c>
    </row>
    <row r="93" spans="1:3" s="20" customFormat="1">
      <c r="A93" s="25"/>
      <c r="B93" s="26" t="s">
        <v>106</v>
      </c>
      <c r="C93" s="27">
        <v>165411.67000000001</v>
      </c>
    </row>
    <row r="94" spans="1:3" s="20" customFormat="1">
      <c r="A94" s="25"/>
      <c r="B94" s="26" t="s">
        <v>107</v>
      </c>
      <c r="C94" s="27"/>
    </row>
    <row r="95" spans="1:3" s="20" customFormat="1">
      <c r="A95" s="25"/>
      <c r="B95" s="26" t="s">
        <v>108</v>
      </c>
      <c r="C95" s="27"/>
    </row>
    <row r="96" spans="1:3" s="20" customFormat="1">
      <c r="A96" s="25"/>
      <c r="B96" s="26" t="s">
        <v>110</v>
      </c>
      <c r="C96" s="29">
        <f>C93+C95-C91</f>
        <v>13089.104600000021</v>
      </c>
    </row>
    <row r="97" spans="1:3" s="20" customFormat="1">
      <c r="A97" s="25"/>
      <c r="B97" s="26" t="s">
        <v>109</v>
      </c>
      <c r="C97" s="29">
        <f>C30+C96</f>
        <v>-97529.369780000037</v>
      </c>
    </row>
    <row r="98" spans="1:3">
      <c r="A98" s="30"/>
    </row>
    <row r="99" spans="1:3">
      <c r="A99" s="30"/>
    </row>
    <row r="100" spans="1:3">
      <c r="A100" s="30"/>
    </row>
    <row r="101" spans="1:3">
      <c r="A101" s="30"/>
    </row>
    <row r="102" spans="1:3">
      <c r="A102" s="30"/>
    </row>
    <row r="103" spans="1:3">
      <c r="A103" s="30"/>
    </row>
    <row r="104" spans="1:3">
      <c r="A104" s="30"/>
    </row>
    <row r="105" spans="1:3">
      <c r="A105" s="30"/>
    </row>
    <row r="106" spans="1:3">
      <c r="A106" s="30"/>
    </row>
  </sheetData>
  <mergeCells count="3"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2023-01-30T03:20:01Z</dcterms:created>
  <dcterms:modified xsi:type="dcterms:W3CDTF">2023-02-17T04:52:52Z</dcterms:modified>
</cp:coreProperties>
</file>