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17" i="1"/>
  <c r="C116"/>
  <c r="C110"/>
  <c r="C89"/>
  <c r="C80"/>
  <c r="C76"/>
  <c r="C69"/>
  <c r="C60"/>
  <c r="C52"/>
  <c r="C40"/>
  <c r="C112"/>
</calcChain>
</file>

<file path=xl/sharedStrings.xml><?xml version="1.0" encoding="utf-8"?>
<sst xmlns="http://schemas.openxmlformats.org/spreadsheetml/2006/main" count="146" uniqueCount="142">
  <si>
    <t>РАСЧЕТ  ТАРИФА НА УСЛУГИ ПО СОДЕРЖАНИЮ И РЕМОНТУ ОБЩЕГО ИМУЩЕСТВА</t>
  </si>
  <si>
    <t>Юбилейная, 30А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</si>
  <si>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</si>
  <si>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</si>
  <si>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</si>
  <si>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</si>
  <si>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</si>
  <si>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</si>
  <si>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</si>
  <si>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</si>
  <si>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</si>
  <si>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</si>
  <si>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</si>
  <si>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</si>
  <si>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</si>
  <si>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</si>
  <si>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</si>
  <si>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</si>
  <si>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</si>
  <si>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</si>
  <si>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</si>
  <si>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</si>
  <si>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</si>
  <si>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</si>
  <si>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</si>
  <si>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</si>
  <si>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</si>
  <si>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</si>
  <si>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</si>
  <si>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</si>
  <si>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</si>
  <si>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</si>
  <si>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</si>
  <si>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</si>
  <si>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</si>
  <si>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</si>
  <si>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</si>
  <si>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</si>
  <si>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</si>
  <si>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</si>
  <si>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</si>
  <si>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</si>
  <si>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</si>
  <si>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</si>
  <si>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</si>
  <si>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</si>
  <si>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</si>
  <si>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</si>
  <si>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</si>
  <si>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</si>
  <si>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</si>
  <si>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</si>
  <si>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</si>
  <si>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Влажное подметание м/проводных камер</t>
  </si>
  <si>
    <t>Устранение засоров</t>
  </si>
  <si>
    <t>Удаление конт.с мусором из камеры</t>
  </si>
  <si>
    <t>Дезинфекция мусоросборников</t>
  </si>
  <si>
    <t>Дезинфекция м/приемных камер</t>
  </si>
  <si>
    <t>Очистка и дезинф. Клапанов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</si>
  <si>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</si>
  <si>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</si>
  <si>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</si>
  <si>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</si>
  <si>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</si>
  <si>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</si>
  <si>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</si>
  <si>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</si>
  <si>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</si>
  <si>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</si>
  <si>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</si>
  <si>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</si>
  <si>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</si>
  <si>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>Проведение тех. осмотров и устран. неисправн. эл.технич.устройств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</si>
  <si>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</si>
  <si>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</si>
  <si>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</si>
  <si>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</si>
  <si>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</si>
  <si>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</si>
  <si>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>Обслуживание коллективных приборов учета воды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</si>
  <si>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</si>
  <si>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</si>
  <si>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</si>
  <si>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</si>
  <si>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замена энергосберегающего патрона на лестничной клетке 1п 1эт;2п 1эт</t>
  </si>
  <si>
    <t>замена энергосберегающего патрона на лестничной клетке 2п</t>
  </si>
  <si>
    <t xml:space="preserve"> 9.2</t>
  </si>
  <si>
    <t>Текущий ремонт систем водоснабжения и водоотведения (непредвиденные работы)</t>
  </si>
  <si>
    <t>ремонт канализации - установка канализационного отвода РР Ду 110*90 (подвал)</t>
  </si>
  <si>
    <t>устранение засора канализации в МКД</t>
  </si>
  <si>
    <t>устранение засора канализации в МКД - 1подъезд</t>
  </si>
  <si>
    <t>устранение засора коллектор</t>
  </si>
  <si>
    <t>смена вентиля ст.хвс и ст.гвскв.16  Ду 15 с отжигом</t>
  </si>
  <si>
    <t>смена вводных вентилей хвс и гвс кв.16  Ду 15 с отжигом</t>
  </si>
  <si>
    <t>смена вентиля  ст.гвс кв.16  Ду 18 с отжигом</t>
  </si>
  <si>
    <t>смена вентиля стояка ХВС кв.10</t>
  </si>
  <si>
    <t>Текущий ремонт конструктивных элементов (непредвиденные работы)</t>
  </si>
  <si>
    <t>утепление продухов мин.плитой</t>
  </si>
  <si>
    <t xml:space="preserve">очистка канализационных труб от снежного куржака на кровле </t>
  </si>
  <si>
    <t>прочистка вентиляции кв.7</t>
  </si>
  <si>
    <t>погрузка и развоз дресвы на МКД в мешках</t>
  </si>
  <si>
    <t>открытие продухов</t>
  </si>
  <si>
    <t>установка навесного замка на подвальную дверь</t>
  </si>
  <si>
    <t>Ремонт пола кв.8 (снятие затрат за 2021 год)</t>
  </si>
  <si>
    <t xml:space="preserve">                                    Итого по п.9</t>
  </si>
  <si>
    <t>по управлению и обслуживанию</t>
  </si>
  <si>
    <t>МКД по ул.Юбилейная 30a</t>
  </si>
  <si>
    <t xml:space="preserve">Итого начислено населению </t>
  </si>
  <si>
    <t>Итого оплачено населением</t>
  </si>
  <si>
    <t>Дополнительные срества поступили</t>
  </si>
  <si>
    <t>Результат накоплением "+" - экономия "-" - перерасход</t>
  </si>
  <si>
    <t>Результат за 2022 год "+" - экономия "-" - перерасход</t>
  </si>
  <si>
    <t xml:space="preserve">Отчет за 2022 г </t>
  </si>
  <si>
    <t>Результат на 01.01.2022 г. ("+" экономия, "-"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</si>
  <si>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</si>
  <si>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1.4</t>
  </si>
  <si>
    <t>3.Содержание мусоропроводов</t>
  </si>
  <si>
    <t xml:space="preserve">                                   Итого по п.3</t>
  </si>
  <si>
    <t xml:space="preserve"> 3.2</t>
  </si>
  <si>
    <t xml:space="preserve"> 3.3</t>
  </si>
  <si>
    <t xml:space="preserve"> 3.5</t>
  </si>
  <si>
    <t xml:space="preserve"> 3.6</t>
  </si>
  <si>
    <t>4.Подготовка многоквартирного дома к сезонной эксплуатации</t>
  </si>
  <si>
    <t xml:space="preserve">                                   Итого по п.4</t>
  </si>
  <si>
    <t xml:space="preserve">                                   Итого по п.5</t>
  </si>
  <si>
    <t>5.Проведение технических осмотров и мелкий ремонт</t>
  </si>
  <si>
    <t xml:space="preserve"> 5.3</t>
  </si>
  <si>
    <t xml:space="preserve"> 5.4</t>
  </si>
  <si>
    <t xml:space="preserve"> 5.5</t>
  </si>
  <si>
    <t>6.Аварийное обслуживание</t>
  </si>
  <si>
    <t xml:space="preserve">                                   Итого по п.6</t>
  </si>
  <si>
    <t xml:space="preserve"> 6.1</t>
  </si>
  <si>
    <t xml:space="preserve"> 6.2</t>
  </si>
  <si>
    <t>7.Дератизация</t>
  </si>
  <si>
    <t>8.Дезинсекция</t>
  </si>
  <si>
    <t>9. Поверка и обсл.коллект.приборов учета</t>
  </si>
  <si>
    <t xml:space="preserve"> 9.1</t>
  </si>
  <si>
    <t>10.Текущий ремонт (непредвиденные работы)</t>
  </si>
  <si>
    <t xml:space="preserve"> 10.1</t>
  </si>
  <si>
    <t xml:space="preserve"> 10.2</t>
  </si>
  <si>
    <t>11.Управление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</si>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</sst>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Fill="1" applyBorder="1"/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2" fontId="2" fillId="0" borderId="1" xfId="0" applyNumberFormat="1" applyFont="1" applyFill="1" applyBorder="1"/>
    <xf numFmtId="16" fontId="2" fillId="0" borderId="1" xfId="0" applyNumberFormat="1" applyFont="1" applyFill="1" applyBorder="1"/>
    <xf numFmtId="2" fontId="3" fillId="0" borderId="1" xfId="0" applyNumberFormat="1" applyFont="1" applyFill="1" applyBorder="1"/>
    <xf numFmtId="0" fontId="3" fillId="0" borderId="1" xfId="0" applyNumberFormat="1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Fill="1" applyBorder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7"/>
  <sheetViews>
    <sheetView tabSelected="1" topLeftCell="A107" workbookViewId="0">
      <selection activeCell="C120" sqref="C120"/>
    </sheetView>
  </sheetViews>
  <sheetFormatPr defaultColWidth="9.109375" defaultRowHeight="15.6"/>
  <cols>
    <col min="1" max="1" width="8" style="18" customWidth="1"/>
    <col min="2" max="2" width="77.21875" style="18" customWidth="1"/>
    <col min="3" max="3" width="17" style="18" customWidth="1"/>
    <col min="4" max="200" width="9.109375" style="18" customWidth="1"/>
    <col min="201" max="201" width="4" style="18" customWidth="1"/>
    <col min="202" max="202" width="46.33203125" style="18" customWidth="1"/>
    <col min="203" max="203" width="8.44140625" style="18" customWidth="1"/>
    <col min="204" max="204" width="7.33203125" style="18" customWidth="1"/>
    <col min="205" max="205" width="8.109375" style="18" customWidth="1"/>
    <col min="206" max="206" width="6.88671875" style="18" customWidth="1"/>
    <col min="207" max="207" width="9" style="18" customWidth="1"/>
    <col min="208" max="208" width="9.109375" style="18" customWidth="1"/>
    <col min="209" max="209" width="9.44140625" style="18" customWidth="1"/>
    <col min="210" max="211" width="8.33203125" style="18" customWidth="1"/>
    <col min="212" max="212" width="9" style="18" customWidth="1"/>
    <col min="213" max="213" width="8.109375" style="18" customWidth="1"/>
    <col min="214" max="220" width="8.33203125" style="18" customWidth="1"/>
    <col min="221" max="243" width="9.109375" style="18" customWidth="1"/>
    <col min="244" max="244" width="7.88671875" style="18" customWidth="1"/>
    <col min="245" max="16384" width="9.109375" style="18"/>
  </cols>
  <sheetData>
    <row r="1" spans="1:2" hidden="1"/>
    <row r="2" spans="1:2" hidden="1">
      <c r="B2" s="18" t="s">
        <v>0</v>
      </c>
    </row>
    <row r="3" spans="1:2" hidden="1">
      <c r="B3" s="18" t="s">
        <v>114</v>
      </c>
    </row>
    <row r="4" spans="1:2" hidden="1">
      <c r="B4" s="19" t="s">
        <v>1</v>
      </c>
    </row>
    <row r="5" spans="1:2" hidden="1">
      <c r="A5" s="5"/>
      <c r="B5" s="5"/>
    </row>
    <row r="6" spans="1:2" hidden="1">
      <c r="A6" s="1">
        <v>1</v>
      </c>
      <c r="B6" s="1">
        <v>2</v>
      </c>
    </row>
    <row r="7" spans="1:2" hidden="1">
      <c r="A7" s="1"/>
      <c r="B7" s="17" t="s">
        <v>2</v>
      </c>
    </row>
    <row r="8" spans="1:2" hidden="1">
      <c r="A8" s="1">
        <v>1</v>
      </c>
      <c r="B8" s="5" t="s">
        <v>3</v>
      </c>
    </row>
    <row r="9" spans="1:2" hidden="1">
      <c r="A9" s="1">
        <v>3</v>
      </c>
      <c r="B9" s="5" t="s">
        <v>4</v>
      </c>
    </row>
    <row r="10" spans="1:2" hidden="1">
      <c r="A10" s="1">
        <v>4</v>
      </c>
      <c r="B10" s="5" t="s">
        <v>5</v>
      </c>
    </row>
    <row r="11" spans="1:2" hidden="1">
      <c r="A11" s="1"/>
      <c r="B11" s="5" t="s">
        <v>6</v>
      </c>
    </row>
    <row r="12" spans="1:2" hidden="1">
      <c r="A12" s="1"/>
      <c r="B12" s="5" t="s">
        <v>7</v>
      </c>
    </row>
    <row r="13" spans="1:2" hidden="1">
      <c r="A13" s="1">
        <v>5</v>
      </c>
      <c r="B13" s="5" t="s">
        <v>8</v>
      </c>
    </row>
    <row r="14" spans="1:2" hidden="1">
      <c r="A14" s="1">
        <v>7</v>
      </c>
      <c r="B14" s="5" t="s">
        <v>9</v>
      </c>
    </row>
    <row r="15" spans="1:2" hidden="1">
      <c r="A15" s="1">
        <v>8</v>
      </c>
      <c r="B15" s="5" t="s">
        <v>10</v>
      </c>
    </row>
    <row r="16" spans="1:2" ht="13.5" hidden="1" customHeight="1">
      <c r="A16" s="1">
        <v>9</v>
      </c>
      <c r="B16" s="5" t="s">
        <v>11</v>
      </c>
    </row>
    <row r="17" spans="1:3" hidden="1">
      <c r="A17" s="1">
        <v>10</v>
      </c>
      <c r="B17" s="5" t="s">
        <v>12</v>
      </c>
    </row>
    <row r="18" spans="1:3" hidden="1">
      <c r="A18" s="1">
        <v>11</v>
      </c>
      <c r="B18" s="5" t="s">
        <v>13</v>
      </c>
    </row>
    <row r="19" spans="1:3" hidden="1">
      <c r="A19" s="1">
        <v>12</v>
      </c>
      <c r="B19" s="5" t="s">
        <v>14</v>
      </c>
    </row>
    <row r="20" spans="1:3" hidden="1">
      <c r="A20" s="1">
        <v>13</v>
      </c>
      <c r="B20" s="5" t="s">
        <v>15</v>
      </c>
    </row>
    <row r="21" spans="1:3" hidden="1">
      <c r="A21" s="1">
        <v>14</v>
      </c>
      <c r="B21" s="5" t="s">
        <v>16</v>
      </c>
    </row>
    <row r="22" spans="1:3" hidden="1">
      <c r="A22" s="1">
        <v>15</v>
      </c>
      <c r="B22" s="5" t="s">
        <v>17</v>
      </c>
    </row>
    <row r="23" spans="1:3" hidden="1">
      <c r="A23" s="1">
        <v>16</v>
      </c>
      <c r="B23" s="5" t="s">
        <v>18</v>
      </c>
    </row>
    <row r="24" spans="1:3" hidden="1">
      <c r="A24" s="20">
        <v>17</v>
      </c>
      <c r="B24" s="21" t="s">
        <v>19</v>
      </c>
    </row>
    <row r="25" spans="1:3" s="22" customFormat="1" hidden="1">
      <c r="B25" s="23"/>
    </row>
    <row r="26" spans="1:3">
      <c r="A26" s="33" t="s">
        <v>112</v>
      </c>
      <c r="B26" s="33"/>
      <c r="C26" s="25"/>
    </row>
    <row r="27" spans="1:3">
      <c r="A27" s="33" t="s">
        <v>105</v>
      </c>
      <c r="B27" s="33"/>
      <c r="C27" s="25"/>
    </row>
    <row r="28" spans="1:3">
      <c r="A28" s="33" t="s">
        <v>106</v>
      </c>
      <c r="B28" s="33"/>
      <c r="C28" s="25"/>
    </row>
    <row r="29" spans="1:3">
      <c r="A29" s="26"/>
      <c r="B29" s="24"/>
      <c r="C29" s="25"/>
    </row>
    <row r="30" spans="1:3" s="22" customFormat="1" ht="18.75" customHeight="1">
      <c r="A30" s="2"/>
      <c r="B30" s="3" t="s">
        <v>113</v>
      </c>
      <c r="C30" s="4">
        <v>-120553.50289999985</v>
      </c>
    </row>
    <row r="31" spans="1:3">
      <c r="A31" s="1"/>
      <c r="B31" s="6" t="s">
        <v>20</v>
      </c>
      <c r="C31" s="1"/>
    </row>
    <row r="32" spans="1:3" ht="18" customHeight="1">
      <c r="A32" s="7" t="s">
        <v>21</v>
      </c>
      <c r="B32" s="5" t="s">
        <v>22</v>
      </c>
      <c r="C32" s="1"/>
    </row>
    <row r="33" spans="1:3" ht="18" customHeight="1">
      <c r="A33" s="7"/>
      <c r="B33" s="5" t="s">
        <v>23</v>
      </c>
      <c r="C33" s="8">
        <v>26463.959999999992</v>
      </c>
    </row>
    <row r="34" spans="1:3">
      <c r="A34" s="7"/>
      <c r="B34" s="5" t="s">
        <v>7</v>
      </c>
      <c r="C34" s="8">
        <v>9834.9299999999985</v>
      </c>
    </row>
    <row r="35" spans="1:3">
      <c r="A35" s="9" t="s">
        <v>24</v>
      </c>
      <c r="B35" s="5" t="s">
        <v>25</v>
      </c>
      <c r="C35" s="8">
        <v>0</v>
      </c>
    </row>
    <row r="36" spans="1:3">
      <c r="A36" s="7"/>
      <c r="B36" s="5" t="s">
        <v>23</v>
      </c>
      <c r="C36" s="8">
        <v>22419.46799999999</v>
      </c>
    </row>
    <row r="37" spans="1:3">
      <c r="A37" s="7"/>
      <c r="B37" s="5" t="s">
        <v>7</v>
      </c>
      <c r="C37" s="8">
        <v>9428.112000000001</v>
      </c>
    </row>
    <row r="38" spans="1:3" ht="46.8">
      <c r="A38" s="7" t="s">
        <v>26</v>
      </c>
      <c r="B38" s="5" t="s">
        <v>27</v>
      </c>
      <c r="C38" s="8">
        <v>3141.3566000000001</v>
      </c>
    </row>
    <row r="39" spans="1:3">
      <c r="A39" s="7" t="s">
        <v>115</v>
      </c>
      <c r="B39" s="5" t="s">
        <v>28</v>
      </c>
      <c r="C39" s="8">
        <v>2993.1903000000002</v>
      </c>
    </row>
    <row r="40" spans="1:3">
      <c r="A40" s="7"/>
      <c r="B40" s="6" t="s">
        <v>29</v>
      </c>
      <c r="C40" s="10">
        <f>SUM(C33:C39)</f>
        <v>74281.016899999973</v>
      </c>
    </row>
    <row r="41" spans="1:3" ht="18.600000000000001" customHeight="1">
      <c r="A41" s="7" t="s">
        <v>30</v>
      </c>
      <c r="B41" s="6" t="s">
        <v>31</v>
      </c>
      <c r="C41" s="8"/>
    </row>
    <row r="42" spans="1:3">
      <c r="A42" s="7" t="s">
        <v>32</v>
      </c>
      <c r="B42" s="5" t="s">
        <v>33</v>
      </c>
      <c r="C42" s="8">
        <v>2273.5020000000004</v>
      </c>
    </row>
    <row r="43" spans="1:3">
      <c r="A43" s="7" t="s">
        <v>34</v>
      </c>
      <c r="B43" s="5" t="s">
        <v>35</v>
      </c>
      <c r="C43" s="8">
        <v>1658.31</v>
      </c>
    </row>
    <row r="44" spans="1:3">
      <c r="A44" s="7" t="s">
        <v>36</v>
      </c>
      <c r="B44" s="5" t="s">
        <v>37</v>
      </c>
      <c r="C44" s="8">
        <v>1042.6500000000001</v>
      </c>
    </row>
    <row r="45" spans="1:3">
      <c r="A45" s="7" t="s">
        <v>38</v>
      </c>
      <c r="B45" s="5" t="s">
        <v>39</v>
      </c>
      <c r="C45" s="8">
        <v>1326.02</v>
      </c>
    </row>
    <row r="46" spans="1:3">
      <c r="A46" s="7" t="s">
        <v>40</v>
      </c>
      <c r="B46" s="5" t="s">
        <v>41</v>
      </c>
      <c r="C46" s="8">
        <v>10995.712000000001</v>
      </c>
    </row>
    <row r="47" spans="1:3">
      <c r="A47" s="7" t="s">
        <v>42</v>
      </c>
      <c r="B47" s="5" t="s">
        <v>43</v>
      </c>
      <c r="C47" s="8">
        <v>14382.784000000001</v>
      </c>
    </row>
    <row r="48" spans="1:3">
      <c r="A48" s="7" t="s">
        <v>44</v>
      </c>
      <c r="B48" s="5" t="s">
        <v>45</v>
      </c>
      <c r="C48" s="8">
        <v>5280</v>
      </c>
    </row>
    <row r="49" spans="1:3">
      <c r="A49" s="7" t="s">
        <v>46</v>
      </c>
      <c r="B49" s="5" t="s">
        <v>47</v>
      </c>
      <c r="C49" s="8">
        <v>126.89999999999999</v>
      </c>
    </row>
    <row r="50" spans="1:3" ht="31.2">
      <c r="A50" s="7" t="s">
        <v>48</v>
      </c>
      <c r="B50" s="5" t="s">
        <v>49</v>
      </c>
      <c r="C50" s="8">
        <v>7503.6779999999999</v>
      </c>
    </row>
    <row r="51" spans="1:3">
      <c r="A51" s="7" t="s">
        <v>50</v>
      </c>
      <c r="B51" s="5" t="s">
        <v>51</v>
      </c>
      <c r="C51" s="8">
        <v>11141.892</v>
      </c>
    </row>
    <row r="52" spans="1:3">
      <c r="A52" s="7"/>
      <c r="B52" s="6" t="s">
        <v>52</v>
      </c>
      <c r="C52" s="10">
        <f>SUM(C42:C51)</f>
        <v>55731.448000000004</v>
      </c>
    </row>
    <row r="53" spans="1:3">
      <c r="A53" s="7"/>
      <c r="B53" s="32" t="s">
        <v>116</v>
      </c>
      <c r="C53" s="8"/>
    </row>
    <row r="54" spans="1:3">
      <c r="A54" s="7" t="s">
        <v>59</v>
      </c>
      <c r="B54" s="5" t="s">
        <v>53</v>
      </c>
      <c r="C54" s="8">
        <v>4894.3440000000001</v>
      </c>
    </row>
    <row r="55" spans="1:3">
      <c r="A55" s="7" t="s">
        <v>118</v>
      </c>
      <c r="B55" s="5" t="s">
        <v>54</v>
      </c>
      <c r="C55" s="8">
        <v>0</v>
      </c>
    </row>
    <row r="56" spans="1:3">
      <c r="A56" s="7" t="s">
        <v>119</v>
      </c>
      <c r="B56" s="5" t="s">
        <v>55</v>
      </c>
      <c r="C56" s="8">
        <v>43159.248000000007</v>
      </c>
    </row>
    <row r="57" spans="1:3" ht="18" customHeight="1">
      <c r="A57" s="7" t="s">
        <v>66</v>
      </c>
      <c r="B57" s="5" t="s">
        <v>56</v>
      </c>
      <c r="C57" s="8">
        <v>1057.9199999999998</v>
      </c>
    </row>
    <row r="58" spans="1:3">
      <c r="A58" s="7" t="s">
        <v>120</v>
      </c>
      <c r="B58" s="5" t="s">
        <v>57</v>
      </c>
      <c r="C58" s="8">
        <v>5218.68</v>
      </c>
    </row>
    <row r="59" spans="1:3">
      <c r="A59" s="7" t="s">
        <v>121</v>
      </c>
      <c r="B59" s="5" t="s">
        <v>58</v>
      </c>
      <c r="C59" s="8">
        <v>1096.1999999999996</v>
      </c>
    </row>
    <row r="60" spans="1:3">
      <c r="A60" s="7"/>
      <c r="B60" s="6" t="s">
        <v>117</v>
      </c>
      <c r="C60" s="10">
        <f>SUM(C54:C59)</f>
        <v>55426.392</v>
      </c>
    </row>
    <row r="61" spans="1:3">
      <c r="A61" s="7"/>
      <c r="B61" s="6" t="s">
        <v>122</v>
      </c>
      <c r="C61" s="8"/>
    </row>
    <row r="62" spans="1:3" ht="31.2">
      <c r="A62" s="7" t="s">
        <v>68</v>
      </c>
      <c r="B62" s="5" t="s">
        <v>60</v>
      </c>
      <c r="C62" s="8"/>
    </row>
    <row r="63" spans="1:3">
      <c r="A63" s="7"/>
      <c r="B63" s="5" t="s">
        <v>61</v>
      </c>
      <c r="C63" s="8">
        <v>35552</v>
      </c>
    </row>
    <row r="64" spans="1:3">
      <c r="A64" s="7"/>
      <c r="B64" s="5" t="s">
        <v>62</v>
      </c>
      <c r="C64" s="8">
        <v>10097.66</v>
      </c>
    </row>
    <row r="65" spans="1:3">
      <c r="A65" s="7"/>
      <c r="B65" s="5" t="s">
        <v>63</v>
      </c>
      <c r="C65" s="8">
        <v>5346.5</v>
      </c>
    </row>
    <row r="66" spans="1:3">
      <c r="A66" s="7"/>
      <c r="B66" s="5" t="s">
        <v>64</v>
      </c>
      <c r="C66" s="8">
        <v>375.7</v>
      </c>
    </row>
    <row r="67" spans="1:3">
      <c r="A67" s="7"/>
      <c r="B67" s="5" t="s">
        <v>65</v>
      </c>
      <c r="C67" s="8">
        <v>7922.88</v>
      </c>
    </row>
    <row r="68" spans="1:3">
      <c r="A68" s="7" t="s">
        <v>70</v>
      </c>
      <c r="B68" s="5" t="s">
        <v>67</v>
      </c>
      <c r="C68" s="8">
        <v>2134.0699999999997</v>
      </c>
    </row>
    <row r="69" spans="1:3">
      <c r="A69" s="7"/>
      <c r="B69" s="6" t="s">
        <v>123</v>
      </c>
      <c r="C69" s="10">
        <f>SUM(C63:C68)</f>
        <v>61428.81</v>
      </c>
    </row>
    <row r="70" spans="1:3">
      <c r="A70" s="7"/>
      <c r="B70" s="6" t="s">
        <v>125</v>
      </c>
      <c r="C70" s="8"/>
    </row>
    <row r="71" spans="1:3">
      <c r="A71" s="7" t="s">
        <v>75</v>
      </c>
      <c r="B71" s="5" t="s">
        <v>69</v>
      </c>
      <c r="C71" s="8">
        <v>11172.480000000001</v>
      </c>
    </row>
    <row r="72" spans="1:3" ht="15.75" customHeight="1">
      <c r="A72" s="7" t="s">
        <v>77</v>
      </c>
      <c r="B72" s="5" t="s">
        <v>71</v>
      </c>
      <c r="C72" s="8">
        <v>3724.1600000000003</v>
      </c>
    </row>
    <row r="73" spans="1:3" ht="18" customHeight="1">
      <c r="A73" s="7" t="s">
        <v>126</v>
      </c>
      <c r="B73" s="5" t="s">
        <v>72</v>
      </c>
      <c r="C73" s="8">
        <v>28591.392</v>
      </c>
    </row>
    <row r="74" spans="1:3" ht="31.2">
      <c r="A74" s="7" t="s">
        <v>127</v>
      </c>
      <c r="B74" s="5" t="s">
        <v>73</v>
      </c>
      <c r="C74" s="8">
        <v>11172.480000000001</v>
      </c>
    </row>
    <row r="75" spans="1:3">
      <c r="A75" s="7" t="s">
        <v>128</v>
      </c>
      <c r="B75" s="5" t="s">
        <v>74</v>
      </c>
      <c r="C75" s="8">
        <v>3934.7000000000003</v>
      </c>
    </row>
    <row r="76" spans="1:3">
      <c r="A76" s="7"/>
      <c r="B76" s="6" t="s">
        <v>124</v>
      </c>
      <c r="C76" s="10">
        <f>SUM(C71:C75)</f>
        <v>58595.212</v>
      </c>
    </row>
    <row r="77" spans="1:3">
      <c r="A77" s="7"/>
      <c r="B77" s="6" t="s">
        <v>129</v>
      </c>
      <c r="C77" s="8"/>
    </row>
    <row r="78" spans="1:3" ht="31.2">
      <c r="A78" s="7" t="s">
        <v>131</v>
      </c>
      <c r="B78" s="5" t="s">
        <v>76</v>
      </c>
      <c r="C78" s="8">
        <v>20719.871999999999</v>
      </c>
    </row>
    <row r="79" spans="1:3">
      <c r="A79" s="7" t="s">
        <v>132</v>
      </c>
      <c r="B79" s="5" t="s">
        <v>78</v>
      </c>
      <c r="C79" s="8">
        <v>5789.3760000000002</v>
      </c>
    </row>
    <row r="80" spans="1:3">
      <c r="A80" s="7"/>
      <c r="B80" s="6" t="s">
        <v>130</v>
      </c>
      <c r="C80" s="10">
        <f>SUM(C78:C79)</f>
        <v>26509.248</v>
      </c>
    </row>
    <row r="81" spans="1:3">
      <c r="A81" s="11"/>
      <c r="B81" s="6" t="s">
        <v>133</v>
      </c>
      <c r="C81" s="10">
        <v>2241.2359999999999</v>
      </c>
    </row>
    <row r="82" spans="1:3">
      <c r="A82" s="11"/>
      <c r="B82" s="6" t="s">
        <v>134</v>
      </c>
      <c r="C82" s="10">
        <v>2910.3820000000005</v>
      </c>
    </row>
    <row r="83" spans="1:3">
      <c r="A83" s="7"/>
      <c r="B83" s="6" t="s">
        <v>135</v>
      </c>
      <c r="C83" s="8"/>
    </row>
    <row r="84" spans="1:3">
      <c r="A84" s="7" t="s">
        <v>136</v>
      </c>
      <c r="B84" s="5" t="s">
        <v>79</v>
      </c>
      <c r="C84" s="8">
        <v>3616.9800000000005</v>
      </c>
    </row>
    <row r="85" spans="1:3">
      <c r="A85" s="7" t="s">
        <v>86</v>
      </c>
      <c r="B85" s="5" t="s">
        <v>80</v>
      </c>
      <c r="C85" s="8">
        <v>4800.12</v>
      </c>
    </row>
    <row r="86" spans="1:3" ht="31.2">
      <c r="A86" s="7"/>
      <c r="B86" s="5" t="s">
        <v>81</v>
      </c>
      <c r="C86" s="8">
        <v>3521.579999999999</v>
      </c>
    </row>
    <row r="87" spans="1:3" ht="31.2">
      <c r="A87" s="7"/>
      <c r="B87" s="5" t="s">
        <v>82</v>
      </c>
      <c r="C87" s="8">
        <v>3521.579999999999</v>
      </c>
    </row>
    <row r="88" spans="1:3" ht="31.2">
      <c r="A88" s="7"/>
      <c r="B88" s="5" t="s">
        <v>83</v>
      </c>
      <c r="C88" s="8">
        <v>7043.159999999998</v>
      </c>
    </row>
    <row r="89" spans="1:3">
      <c r="A89" s="7"/>
      <c r="B89" s="6" t="s">
        <v>104</v>
      </c>
      <c r="C89" s="10">
        <f>SUM(C84:C88)</f>
        <v>22503.42</v>
      </c>
    </row>
    <row r="90" spans="1:3">
      <c r="A90" s="7"/>
      <c r="B90" s="6" t="s">
        <v>137</v>
      </c>
      <c r="C90" s="8"/>
    </row>
    <row r="91" spans="1:3">
      <c r="A91" s="7"/>
      <c r="B91" s="12" t="s">
        <v>84</v>
      </c>
      <c r="C91" s="8">
        <v>1608.64</v>
      </c>
    </row>
    <row r="92" spans="1:3">
      <c r="A92" s="13"/>
      <c r="B92" s="12" t="s">
        <v>85</v>
      </c>
      <c r="C92" s="8">
        <v>402.16</v>
      </c>
    </row>
    <row r="93" spans="1:3" ht="31.2">
      <c r="A93" s="7" t="s">
        <v>138</v>
      </c>
      <c r="B93" s="6" t="s">
        <v>87</v>
      </c>
      <c r="C93" s="8">
        <v>0</v>
      </c>
    </row>
    <row r="94" spans="1:3" ht="31.2">
      <c r="A94" s="13"/>
      <c r="B94" s="12" t="s">
        <v>88</v>
      </c>
      <c r="C94" s="8">
        <v>431.25</v>
      </c>
    </row>
    <row r="95" spans="1:3">
      <c r="A95" s="13"/>
      <c r="B95" s="14" t="s">
        <v>89</v>
      </c>
      <c r="C95" s="8">
        <v>0</v>
      </c>
    </row>
    <row r="96" spans="1:3">
      <c r="A96" s="13"/>
      <c r="B96" s="12" t="s">
        <v>90</v>
      </c>
      <c r="C96" s="8">
        <v>0</v>
      </c>
    </row>
    <row r="97" spans="1:3">
      <c r="A97" s="15"/>
      <c r="B97" s="14" t="s">
        <v>91</v>
      </c>
      <c r="C97" s="8">
        <v>0</v>
      </c>
    </row>
    <row r="98" spans="1:3">
      <c r="A98" s="15"/>
      <c r="B98" s="14" t="s">
        <v>92</v>
      </c>
      <c r="C98" s="8">
        <v>1993.92</v>
      </c>
    </row>
    <row r="99" spans="1:3">
      <c r="A99" s="15"/>
      <c r="B99" s="12" t="s">
        <v>93</v>
      </c>
      <c r="C99" s="8">
        <v>1993.92</v>
      </c>
    </row>
    <row r="100" spans="1:3">
      <c r="A100" s="15"/>
      <c r="B100" s="14" t="s">
        <v>94</v>
      </c>
      <c r="C100" s="8">
        <v>996.96</v>
      </c>
    </row>
    <row r="101" spans="1:3">
      <c r="A101" s="15"/>
      <c r="B101" s="14" t="s">
        <v>95</v>
      </c>
      <c r="C101" s="8">
        <v>699.11</v>
      </c>
    </row>
    <row r="102" spans="1:3">
      <c r="A102" s="7" t="s">
        <v>139</v>
      </c>
      <c r="B102" s="6" t="s">
        <v>96</v>
      </c>
      <c r="C102" s="8">
        <v>0</v>
      </c>
    </row>
    <row r="103" spans="1:3">
      <c r="A103" s="13"/>
      <c r="B103" s="1" t="s">
        <v>97</v>
      </c>
      <c r="C103" s="8">
        <v>576.77199999999993</v>
      </c>
    </row>
    <row r="104" spans="1:3">
      <c r="A104" s="13"/>
      <c r="B104" s="16" t="s">
        <v>98</v>
      </c>
      <c r="C104" s="8">
        <v>1529.92</v>
      </c>
    </row>
    <row r="105" spans="1:3">
      <c r="A105" s="15"/>
      <c r="B105" s="14" t="s">
        <v>99</v>
      </c>
      <c r="C105" s="8">
        <v>478.1</v>
      </c>
    </row>
    <row r="106" spans="1:3">
      <c r="A106" s="15"/>
      <c r="B106" s="1" t="s">
        <v>100</v>
      </c>
      <c r="C106" s="8">
        <v>633.67499999999995</v>
      </c>
    </row>
    <row r="107" spans="1:3">
      <c r="A107" s="15"/>
      <c r="B107" s="14" t="s">
        <v>101</v>
      </c>
      <c r="C107" s="8">
        <v>361.16</v>
      </c>
    </row>
    <row r="108" spans="1:3">
      <c r="A108" s="15"/>
      <c r="B108" s="14" t="s">
        <v>102</v>
      </c>
      <c r="C108" s="8">
        <v>388.99</v>
      </c>
    </row>
    <row r="109" spans="1:3">
      <c r="A109" s="15"/>
      <c r="B109" s="14" t="s">
        <v>103</v>
      </c>
      <c r="C109" s="8">
        <v>-1088.8800000000001</v>
      </c>
    </row>
    <row r="110" spans="1:3">
      <c r="A110" s="7"/>
      <c r="B110" s="6" t="s">
        <v>104</v>
      </c>
      <c r="C110" s="10">
        <f>SUM(C91:C109)</f>
        <v>11005.697</v>
      </c>
    </row>
    <row r="111" spans="1:3">
      <c r="A111" s="11"/>
      <c r="B111" s="6" t="s">
        <v>140</v>
      </c>
      <c r="C111" s="10">
        <v>78512.063999999984</v>
      </c>
    </row>
    <row r="112" spans="1:3">
      <c r="A112" s="1"/>
      <c r="B112" s="17" t="s">
        <v>141</v>
      </c>
      <c r="C112" s="10">
        <f>C40+C52+C60+C69+C76+C80+C81+C82+C89+C110+C111</f>
        <v>449144.92589999991</v>
      </c>
    </row>
    <row r="113" spans="1:3" s="25" customFormat="1">
      <c r="A113" s="27"/>
      <c r="B113" s="28" t="s">
        <v>107</v>
      </c>
      <c r="C113" s="29">
        <v>347159.28</v>
      </c>
    </row>
    <row r="114" spans="1:3" s="22" customFormat="1">
      <c r="A114" s="27"/>
      <c r="B114" s="28" t="s">
        <v>108</v>
      </c>
      <c r="C114" s="29">
        <v>346959.55</v>
      </c>
    </row>
    <row r="115" spans="1:3" s="22" customFormat="1">
      <c r="A115" s="27"/>
      <c r="B115" s="28" t="s">
        <v>109</v>
      </c>
      <c r="C115" s="29"/>
    </row>
    <row r="116" spans="1:3" s="22" customFormat="1">
      <c r="A116" s="27"/>
      <c r="B116" s="28" t="s">
        <v>111</v>
      </c>
      <c r="C116" s="4">
        <f>C114+C115-C112</f>
        <v>-102185.37589999993</v>
      </c>
    </row>
    <row r="117" spans="1:3" s="22" customFormat="1">
      <c r="A117" s="27"/>
      <c r="B117" s="28" t="s">
        <v>110</v>
      </c>
      <c r="C117" s="4">
        <f>C30+C116</f>
        <v>-222738.87879999977</v>
      </c>
    </row>
    <row r="118" spans="1:3">
      <c r="A118" s="30"/>
      <c r="B118" s="25"/>
      <c r="C118" s="25"/>
    </row>
    <row r="119" spans="1:3">
      <c r="A119" s="31"/>
    </row>
    <row r="120" spans="1:3">
      <c r="A120" s="31"/>
    </row>
    <row r="121" spans="1:3">
      <c r="A121" s="31"/>
    </row>
    <row r="122" spans="1:3">
      <c r="A122" s="31"/>
    </row>
    <row r="123" spans="1:3">
      <c r="A123" s="31"/>
    </row>
    <row r="124" spans="1:3">
      <c r="A124" s="31"/>
    </row>
    <row r="125" spans="1:3">
      <c r="A125" s="31"/>
    </row>
    <row r="126" spans="1:3">
      <c r="A126" s="31"/>
    </row>
    <row r="127" spans="1:3">
      <c r="A127" s="31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2023-01-30T04:23:58Z</dcterms:created>
  <dcterms:modified xsi:type="dcterms:W3CDTF">2023-02-17T05:14:57Z</dcterms:modified>
</cp:coreProperties>
</file>