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 l="1"/>
  <c r="C88" i="1" l="1"/>
  <c r="C78" i="1"/>
  <c r="C69" i="1"/>
  <c r="C65" i="1"/>
  <c r="C59" i="1"/>
  <c r="C51" i="1"/>
  <c r="C38" i="1"/>
  <c r="C90" i="1" l="1"/>
  <c r="C93" i="1" s="1"/>
  <c r="C94" i="1" s="1"/>
</calcChain>
</file>

<file path=xl/sharedStrings.xml><?xml version="1.0" encoding="utf-8"?>
<sst xmlns="http://schemas.openxmlformats.org/spreadsheetml/2006/main" count="119" uniqueCount="118">
  <si>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</si>
  <si>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2016</t>
    </r>
    <r>
      <rPr>
        <sz val="10"/>
        <rFont val="Arial"/>
        <family val="2"/>
        <charset val="204"/>
      </rPr>
      <t xml:space="preserve">  МКД   ПО АДРЕСУ:</t>
    </r>
  </si>
  <si>
    <t>8 Марта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</si>
  <si>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</si>
  <si>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</si>
  <si>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</si>
  <si>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</si>
  <si>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</si>
  <si>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</si>
  <si>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</si>
  <si>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</si>
  <si>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</si>
  <si>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</si>
  <si>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</si>
  <si>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</si>
  <si>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</si>
  <si>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</si>
  <si>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</si>
  <si>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</si>
  <si>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</si>
  <si>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</si>
  <si>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</si>
  <si>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</si>
  <si>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</si>
  <si>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</si>
  <si>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</si>
  <si>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</si>
  <si>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</si>
  <si>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</si>
  <si>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</si>
  <si>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</si>
  <si>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</si>
  <si>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</si>
  <si>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</si>
  <si>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</si>
  <si>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</si>
  <si>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</si>
  <si>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</si>
  <si>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</si>
  <si>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</si>
  <si>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</si>
  <si>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</si>
  <si>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</si>
  <si>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</si>
  <si>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</si>
  <si>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</si>
  <si>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</si>
  <si>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</si>
  <si>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</si>
  <si>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</si>
  <si>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</si>
  <si>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</si>
  <si>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</si>
  <si>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</si>
  <si>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</si>
  <si>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</si>
  <si>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</si>
  <si>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</si>
  <si>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</si>
  <si>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</si>
  <si>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</si>
  <si>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</si>
  <si>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</si>
  <si>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</si>
  <si>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</si>
  <si>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</si>
  <si>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</si>
  <si>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</si>
  <si>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</si>
  <si>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</si>
  <si>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</si>
  <si>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</si>
  <si>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</si>
  <si>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</si>
  <si>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</si>
  <si>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</si>
  <si>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</si>
  <si>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</si>
  <si>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</si>
  <si>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</si>
  <si>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</si>
  <si>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</si>
  <si>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</si>
  <si>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</si>
  <si>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</si>
  <si>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</si>
  <si>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</si>
  <si>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</si>
  <si>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</si>
  <si>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</si>
  <si>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</si>
  <si>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</si>
  <si>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</si>
  <si>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</si>
  <si>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</si>
  <si>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</si>
  <si>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</si>
  <si>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</si>
  <si>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</si>
  <si>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>укрепление дв.навесов саморезами (тамб.дв)</t>
  </si>
  <si>
    <t>очистка козырьков от снега</t>
  </si>
  <si>
    <t>сбор для утилизации автопокрышек б/у с площадок ТКО от МКД ( 8Марта 4, Гоголя 2,3)</t>
  </si>
  <si>
    <t>ремонт шиферной кровли шифером б/у</t>
  </si>
  <si>
    <t>окраска МАФ (скамейки)</t>
  </si>
  <si>
    <t>спил двух деревьев (черемуха) и распиловка с телевышки</t>
  </si>
  <si>
    <t>смена пружины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</si>
  <si>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</si>
  <si>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</si>
  <si>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</si>
  <si>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</si>
  <si>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</si>
  <si>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ул.8-Марта 4</t>
  </si>
  <si>
    <t xml:space="preserve">Отчет за 2023г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</si>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</sst>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1" applyFont="1" applyBorder="1"/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1" xfId="1" applyFont="1" applyBorder="1" applyAlignment="1"/>
    <xf numFmtId="0" fontId="5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0" fontId="5" fillId="0" borderId="1" xfId="1" applyFont="1" applyFill="1" applyBorder="1"/>
    <xf numFmtId="0" fontId="6" fillId="0" borderId="1" xfId="1" applyFont="1" applyFill="1" applyBorder="1"/>
    <xf numFmtId="0" fontId="5" fillId="0" borderId="0" xfId="1" applyFont="1" applyFill="1"/>
    <xf numFmtId="0" fontId="5" fillId="0" borderId="0" xfId="0" applyFont="1" applyFill="1" applyBorder="1" applyAlignment="1">
      <alignment vertical="center"/>
    </xf>
    <xf numFmtId="2" fontId="5" fillId="0" borderId="0" xfId="0" applyNumberFormat="1" applyFont="1"/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74" workbookViewId="0">
      <selection activeCell="C90" sqref="C90"/>
    </sheetView>
  </sheetViews>
  <sheetFormatPr defaultColWidth="9.140625" defaultRowHeight="12.75" x14ac:dyDescent="0.2"/>
  <cols>
    <col min="1" max="1" width="5.140625" style="1" customWidth="1"/>
    <col min="2" max="2" width="79" style="1" customWidth="1"/>
    <col min="3" max="3" width="13" style="1" customWidth="1"/>
    <col min="4" max="194" width="9.140625" style="1" customWidth="1"/>
    <col min="195" max="195" width="5.140625" style="1" customWidth="1"/>
    <col min="196" max="196" width="49.5703125" style="1" customWidth="1"/>
    <col min="197" max="197" width="8.42578125" style="1" customWidth="1"/>
    <col min="198" max="198" width="7.28515625" style="1" customWidth="1"/>
    <col min="199" max="199" width="8.140625" style="1" customWidth="1"/>
    <col min="200" max="200" width="6.85546875" style="1" customWidth="1"/>
    <col min="201" max="201" width="9" style="1" customWidth="1"/>
    <col min="202" max="202" width="8.7109375" style="1" customWidth="1"/>
    <col min="203" max="203" width="0.140625" style="1" customWidth="1"/>
    <col min="204" max="207" width="0" style="1" hidden="1" customWidth="1"/>
    <col min="208" max="208" width="8.140625" style="1" customWidth="1"/>
    <col min="209" max="210" width="7.28515625" style="1" customWidth="1"/>
    <col min="211" max="211" width="11.140625" style="1" customWidth="1"/>
    <col min="212" max="214" width="7.28515625" style="1" customWidth="1"/>
    <col min="215" max="215" width="10.42578125" style="1" customWidth="1"/>
    <col min="216" max="218" width="7.28515625" style="1" customWidth="1"/>
    <col min="219" max="222" width="11.140625" style="1" customWidth="1"/>
    <col min="223" max="223" width="10.85546875" style="1" customWidth="1"/>
    <col min="224" max="224" width="11.140625" style="1" customWidth="1"/>
    <col min="225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5">
        <v>17</v>
      </c>
      <c r="B24" s="5" t="s">
        <v>20</v>
      </c>
    </row>
    <row r="25" spans="1:3" hidden="1" x14ac:dyDescent="0.2">
      <c r="A25" s="6"/>
      <c r="B25" s="7"/>
    </row>
    <row r="26" spans="1:3" s="11" customFormat="1" ht="15.75" x14ac:dyDescent="0.25">
      <c r="A26" s="48" t="s">
        <v>112</v>
      </c>
      <c r="B26" s="48"/>
      <c r="C26" s="10"/>
    </row>
    <row r="27" spans="1:3" s="13" customFormat="1" ht="15.75" x14ac:dyDescent="0.25">
      <c r="A27" s="48" t="s">
        <v>110</v>
      </c>
      <c r="B27" s="48"/>
      <c r="C27" s="12"/>
    </row>
    <row r="28" spans="1:3" s="13" customFormat="1" ht="15.75" x14ac:dyDescent="0.25">
      <c r="A28" s="48" t="s">
        <v>111</v>
      </c>
      <c r="B28" s="48"/>
      <c r="C28" s="12"/>
    </row>
    <row r="29" spans="1:3" s="13" customFormat="1" ht="15.75" x14ac:dyDescent="0.25">
      <c r="A29" s="14"/>
      <c r="B29" s="14"/>
      <c r="C29" s="12"/>
    </row>
    <row r="30" spans="1:3" s="13" customFormat="1" ht="15.75" x14ac:dyDescent="0.25">
      <c r="A30" s="15"/>
      <c r="B30" s="16" t="s">
        <v>113</v>
      </c>
      <c r="C30" s="17">
        <v>6383.4637999999904</v>
      </c>
    </row>
    <row r="31" spans="1:3" ht="15.75" x14ac:dyDescent="0.25">
      <c r="A31" s="20"/>
      <c r="B31" s="18" t="s">
        <v>21</v>
      </c>
      <c r="C31" s="20"/>
    </row>
    <row r="32" spans="1:3" ht="15.75" x14ac:dyDescent="0.25">
      <c r="A32" s="27" t="s">
        <v>22</v>
      </c>
      <c r="B32" s="20" t="s">
        <v>23</v>
      </c>
      <c r="C32" s="20"/>
    </row>
    <row r="33" spans="1:3" ht="19.5" customHeight="1" x14ac:dyDescent="0.25">
      <c r="A33" s="27"/>
      <c r="B33" s="20" t="s">
        <v>24</v>
      </c>
      <c r="C33" s="28">
        <v>12850.650000000001</v>
      </c>
    </row>
    <row r="34" spans="1:3" ht="15.75" x14ac:dyDescent="0.25">
      <c r="A34" s="29" t="s">
        <v>25</v>
      </c>
      <c r="B34" s="20" t="s">
        <v>26</v>
      </c>
      <c r="C34" s="28">
        <v>0</v>
      </c>
    </row>
    <row r="35" spans="1:3" ht="15.75" x14ac:dyDescent="0.25">
      <c r="A35" s="27"/>
      <c r="B35" s="20" t="s">
        <v>24</v>
      </c>
      <c r="C35" s="28">
        <v>9276.0150000000031</v>
      </c>
    </row>
    <row r="36" spans="1:3" ht="47.25" x14ac:dyDescent="0.25">
      <c r="A36" s="27" t="s">
        <v>27</v>
      </c>
      <c r="B36" s="20" t="s">
        <v>28</v>
      </c>
      <c r="C36" s="28">
        <v>927.798</v>
      </c>
    </row>
    <row r="37" spans="1:3" ht="23.25" customHeight="1" x14ac:dyDescent="0.25">
      <c r="A37" s="27" t="s">
        <v>29</v>
      </c>
      <c r="B37" s="20" t="s">
        <v>30</v>
      </c>
      <c r="C37" s="28">
        <v>23.56</v>
      </c>
    </row>
    <row r="38" spans="1:3" ht="15.75" x14ac:dyDescent="0.25">
      <c r="A38" s="27"/>
      <c r="B38" s="18" t="s">
        <v>31</v>
      </c>
      <c r="C38" s="30">
        <f>SUM(C33:C37)</f>
        <v>23078.023000000005</v>
      </c>
    </row>
    <row r="39" spans="1:3" ht="31.5" x14ac:dyDescent="0.25">
      <c r="A39" s="27" t="s">
        <v>32</v>
      </c>
      <c r="B39" s="18" t="s">
        <v>33</v>
      </c>
      <c r="C39" s="28"/>
    </row>
    <row r="40" spans="1:3" ht="15.75" x14ac:dyDescent="0.25">
      <c r="A40" s="27" t="s">
        <v>34</v>
      </c>
      <c r="B40" s="20" t="s">
        <v>35</v>
      </c>
      <c r="C40" s="28">
        <v>2708.4</v>
      </c>
    </row>
    <row r="41" spans="1:3" ht="15.75" x14ac:dyDescent="0.25">
      <c r="A41" s="27" t="s">
        <v>36</v>
      </c>
      <c r="B41" s="20" t="s">
        <v>37</v>
      </c>
      <c r="C41" s="28">
        <v>2208.5059999999994</v>
      </c>
    </row>
    <row r="42" spans="1:3" ht="15.75" x14ac:dyDescent="0.25">
      <c r="A42" s="27" t="s">
        <v>38</v>
      </c>
      <c r="B42" s="20" t="s">
        <v>39</v>
      </c>
      <c r="C42" s="28">
        <v>860.64</v>
      </c>
    </row>
    <row r="43" spans="1:3" ht="15.75" x14ac:dyDescent="0.25">
      <c r="A43" s="27" t="s">
        <v>40</v>
      </c>
      <c r="B43" s="20" t="s">
        <v>41</v>
      </c>
      <c r="C43" s="28">
        <v>377.44000000000005</v>
      </c>
    </row>
    <row r="44" spans="1:3" ht="15.75" x14ac:dyDescent="0.25">
      <c r="A44" s="27" t="s">
        <v>42</v>
      </c>
      <c r="B44" s="20" t="s">
        <v>43</v>
      </c>
      <c r="C44" s="28">
        <v>3248.9549999999999</v>
      </c>
    </row>
    <row r="45" spans="1:3" ht="15.75" x14ac:dyDescent="0.25">
      <c r="A45" s="27" t="s">
        <v>44</v>
      </c>
      <c r="B45" s="20" t="s">
        <v>45</v>
      </c>
      <c r="C45" s="28">
        <v>2060.5700000000002</v>
      </c>
    </row>
    <row r="46" spans="1:3" ht="15.75" x14ac:dyDescent="0.25">
      <c r="A46" s="27" t="s">
        <v>46</v>
      </c>
      <c r="B46" s="20" t="s">
        <v>47</v>
      </c>
      <c r="C46" s="28">
        <v>1553.104</v>
      </c>
    </row>
    <row r="47" spans="1:3" ht="31.5" x14ac:dyDescent="0.25">
      <c r="A47" s="27" t="s">
        <v>48</v>
      </c>
      <c r="B47" s="20" t="s">
        <v>49</v>
      </c>
      <c r="C47" s="28">
        <v>295.10399999999998</v>
      </c>
    </row>
    <row r="48" spans="1:3" ht="31.5" x14ac:dyDescent="0.25">
      <c r="A48" s="27" t="s">
        <v>50</v>
      </c>
      <c r="B48" s="20" t="s">
        <v>51</v>
      </c>
      <c r="C48" s="28">
        <v>4197.96</v>
      </c>
    </row>
    <row r="49" spans="1:3" ht="22.5" customHeight="1" x14ac:dyDescent="0.25">
      <c r="A49" s="27" t="s">
        <v>52</v>
      </c>
      <c r="B49" s="20" t="s">
        <v>53</v>
      </c>
      <c r="C49" s="28">
        <v>2784.3359999999998</v>
      </c>
    </row>
    <row r="50" spans="1:3" ht="15.75" x14ac:dyDescent="0.25">
      <c r="A50" s="31"/>
      <c r="B50" s="20" t="s">
        <v>54</v>
      </c>
      <c r="C50" s="28">
        <v>267.29100000000005</v>
      </c>
    </row>
    <row r="51" spans="1:3" ht="15.75" x14ac:dyDescent="0.25">
      <c r="A51" s="27"/>
      <c r="B51" s="18" t="s">
        <v>55</v>
      </c>
      <c r="C51" s="30">
        <f>SUM(C40:C50)</f>
        <v>20562.305999999997</v>
      </c>
    </row>
    <row r="52" spans="1:3" ht="15.75" x14ac:dyDescent="0.25">
      <c r="A52" s="27"/>
      <c r="B52" s="18" t="s">
        <v>56</v>
      </c>
      <c r="C52" s="28"/>
    </row>
    <row r="53" spans="1:3" s="8" customFormat="1" ht="31.5" customHeight="1" x14ac:dyDescent="0.25">
      <c r="A53" s="22" t="s">
        <v>57</v>
      </c>
      <c r="B53" s="20" t="s">
        <v>58</v>
      </c>
      <c r="C53" s="32"/>
    </row>
    <row r="54" spans="1:3" ht="15.75" x14ac:dyDescent="0.25">
      <c r="A54" s="22" t="s">
        <v>59</v>
      </c>
      <c r="B54" s="20" t="s">
        <v>60</v>
      </c>
      <c r="C54" s="28">
        <v>7332.5</v>
      </c>
    </row>
    <row r="55" spans="1:3" ht="15.75" x14ac:dyDescent="0.25">
      <c r="A55" s="22" t="s">
        <v>61</v>
      </c>
      <c r="B55" s="20" t="s">
        <v>62</v>
      </c>
      <c r="C55" s="28">
        <v>2141.44</v>
      </c>
    </row>
    <row r="56" spans="1:3" ht="15.75" x14ac:dyDescent="0.25">
      <c r="A56" s="22" t="s">
        <v>63</v>
      </c>
      <c r="B56" s="20" t="s">
        <v>64</v>
      </c>
      <c r="C56" s="28">
        <v>2269.1200000000003</v>
      </c>
    </row>
    <row r="57" spans="1:3" ht="15.75" x14ac:dyDescent="0.25">
      <c r="A57" s="22" t="s">
        <v>65</v>
      </c>
      <c r="B57" s="20" t="s">
        <v>66</v>
      </c>
      <c r="C57" s="28">
        <v>159.04</v>
      </c>
    </row>
    <row r="58" spans="1:3" ht="15.75" x14ac:dyDescent="0.25">
      <c r="A58" s="22" t="s">
        <v>67</v>
      </c>
      <c r="B58" s="20" t="s">
        <v>68</v>
      </c>
      <c r="C58" s="28">
        <v>361.42</v>
      </c>
    </row>
    <row r="59" spans="1:3" ht="15.75" x14ac:dyDescent="0.25">
      <c r="A59" s="27"/>
      <c r="B59" s="18" t="s">
        <v>69</v>
      </c>
      <c r="C59" s="30">
        <f>SUM(C54:C58)</f>
        <v>12263.520000000002</v>
      </c>
    </row>
    <row r="60" spans="1:3" ht="15.75" x14ac:dyDescent="0.25">
      <c r="A60" s="27"/>
      <c r="B60" s="18" t="s">
        <v>70</v>
      </c>
      <c r="C60" s="28"/>
    </row>
    <row r="61" spans="1:3" ht="15.75" x14ac:dyDescent="0.25">
      <c r="A61" s="27" t="s">
        <v>71</v>
      </c>
      <c r="B61" s="20" t="s">
        <v>72</v>
      </c>
      <c r="C61" s="28">
        <v>3820.6890000000003</v>
      </c>
    </row>
    <row r="62" spans="1:3" ht="15.75" x14ac:dyDescent="0.25">
      <c r="A62" s="27" t="s">
        <v>73</v>
      </c>
      <c r="B62" s="20" t="s">
        <v>74</v>
      </c>
      <c r="C62" s="28">
        <v>1273.5630000000001</v>
      </c>
    </row>
    <row r="63" spans="1:3" ht="19.5" customHeight="1" x14ac:dyDescent="0.25">
      <c r="A63" s="27" t="s">
        <v>75</v>
      </c>
      <c r="B63" s="20" t="s">
        <v>76</v>
      </c>
      <c r="C63" s="28">
        <v>6456.9120000000003</v>
      </c>
    </row>
    <row r="64" spans="1:3" ht="31.5" x14ac:dyDescent="0.25">
      <c r="A64" s="27" t="s">
        <v>77</v>
      </c>
      <c r="B64" s="20" t="s">
        <v>78</v>
      </c>
      <c r="C64" s="28">
        <v>2547.1260000000002</v>
      </c>
    </row>
    <row r="65" spans="1:3" ht="15.75" x14ac:dyDescent="0.25">
      <c r="A65" s="27"/>
      <c r="B65" s="18" t="s">
        <v>79</v>
      </c>
      <c r="C65" s="30">
        <f>SUM(C61:C64)</f>
        <v>14098.29</v>
      </c>
    </row>
    <row r="66" spans="1:3" ht="15.75" x14ac:dyDescent="0.25">
      <c r="A66" s="27"/>
      <c r="B66" s="18" t="s">
        <v>80</v>
      </c>
      <c r="C66" s="28"/>
    </row>
    <row r="67" spans="1:3" ht="31.5" x14ac:dyDescent="0.25">
      <c r="A67" s="27" t="s">
        <v>81</v>
      </c>
      <c r="B67" s="20" t="s">
        <v>82</v>
      </c>
      <c r="C67" s="28">
        <v>6540.7680000000028</v>
      </c>
    </row>
    <row r="68" spans="1:3" ht="15.75" x14ac:dyDescent="0.25">
      <c r="A68" s="27" t="s">
        <v>83</v>
      </c>
      <c r="B68" s="20" t="s">
        <v>84</v>
      </c>
      <c r="C68" s="28">
        <v>1823.8680000000002</v>
      </c>
    </row>
    <row r="69" spans="1:3" ht="15.75" x14ac:dyDescent="0.25">
      <c r="A69" s="27"/>
      <c r="B69" s="18" t="s">
        <v>85</v>
      </c>
      <c r="C69" s="30">
        <f>SUM(C67:C68)</f>
        <v>8364.6360000000022</v>
      </c>
    </row>
    <row r="70" spans="1:3" ht="15.75" x14ac:dyDescent="0.25">
      <c r="A70" s="27"/>
      <c r="B70" s="20"/>
      <c r="C70" s="28"/>
    </row>
    <row r="71" spans="1:3" ht="15.75" x14ac:dyDescent="0.25">
      <c r="A71" s="33" t="s">
        <v>86</v>
      </c>
      <c r="B71" s="20" t="s">
        <v>87</v>
      </c>
      <c r="C71" s="28">
        <v>0</v>
      </c>
    </row>
    <row r="72" spans="1:3" ht="15.75" x14ac:dyDescent="0.25">
      <c r="A72" s="33" t="s">
        <v>88</v>
      </c>
      <c r="B72" s="20" t="s">
        <v>89</v>
      </c>
      <c r="C72" s="28">
        <v>0</v>
      </c>
    </row>
    <row r="73" spans="1:3" ht="15.75" x14ac:dyDescent="0.25">
      <c r="A73" s="27"/>
      <c r="B73" s="20"/>
      <c r="C73" s="28"/>
    </row>
    <row r="74" spans="1:3" ht="15.75" x14ac:dyDescent="0.25">
      <c r="A74" s="27"/>
      <c r="B74" s="18" t="s">
        <v>90</v>
      </c>
      <c r="C74" s="28"/>
    </row>
    <row r="75" spans="1:3" ht="15.75" x14ac:dyDescent="0.25">
      <c r="A75" s="27" t="s">
        <v>91</v>
      </c>
      <c r="B75" s="20" t="s">
        <v>92</v>
      </c>
      <c r="C75" s="28">
        <v>8090.3999999999987</v>
      </c>
    </row>
    <row r="76" spans="1:3" ht="31.5" x14ac:dyDescent="0.25">
      <c r="A76" s="27"/>
      <c r="B76" s="20" t="s">
        <v>93</v>
      </c>
      <c r="C76" s="28">
        <v>7877.04</v>
      </c>
    </row>
    <row r="77" spans="1:3" ht="31.5" x14ac:dyDescent="0.25">
      <c r="A77" s="27"/>
      <c r="B77" s="20" t="s">
        <v>94</v>
      </c>
      <c r="C77" s="28">
        <v>3938.52</v>
      </c>
    </row>
    <row r="78" spans="1:3" ht="15.75" x14ac:dyDescent="0.25">
      <c r="A78" s="27"/>
      <c r="B78" s="18" t="s">
        <v>95</v>
      </c>
      <c r="C78" s="30">
        <f>SUM(C75:C77)</f>
        <v>19905.96</v>
      </c>
    </row>
    <row r="79" spans="1:3" ht="15.75" x14ac:dyDescent="0.25">
      <c r="A79" s="27"/>
      <c r="B79" s="18" t="s">
        <v>96</v>
      </c>
      <c r="C79" s="28"/>
    </row>
    <row r="80" spans="1:3" ht="20.25" customHeight="1" x14ac:dyDescent="0.25">
      <c r="A80" s="27" t="s">
        <v>97</v>
      </c>
      <c r="B80" s="18" t="s">
        <v>98</v>
      </c>
      <c r="C80" s="28">
        <v>0</v>
      </c>
    </row>
    <row r="81" spans="1:6" ht="15.75" x14ac:dyDescent="0.25">
      <c r="A81" s="27"/>
      <c r="B81" s="24" t="s">
        <v>99</v>
      </c>
      <c r="C81" s="28"/>
    </row>
    <row r="82" spans="1:6" ht="18" customHeight="1" x14ac:dyDescent="0.25">
      <c r="A82" s="27"/>
      <c r="B82" s="24" t="s">
        <v>100</v>
      </c>
      <c r="C82" s="28">
        <v>110.081</v>
      </c>
    </row>
    <row r="83" spans="1:6" ht="31.5" x14ac:dyDescent="0.25">
      <c r="A83" s="23"/>
      <c r="B83" s="26" t="s">
        <v>101</v>
      </c>
      <c r="C83" s="28">
        <v>200</v>
      </c>
    </row>
    <row r="84" spans="1:6" ht="12" customHeight="1" x14ac:dyDescent="0.25">
      <c r="A84" s="27"/>
      <c r="B84" s="23" t="s">
        <v>102</v>
      </c>
      <c r="C84" s="28">
        <v>984.09179999999992</v>
      </c>
    </row>
    <row r="85" spans="1:6" ht="15.75" x14ac:dyDescent="0.25">
      <c r="A85" s="27"/>
      <c r="B85" s="24" t="s">
        <v>103</v>
      </c>
      <c r="C85" s="28">
        <v>365.834</v>
      </c>
    </row>
    <row r="86" spans="1:6" ht="15.75" x14ac:dyDescent="0.25">
      <c r="A86" s="23"/>
      <c r="B86" s="26" t="s">
        <v>104</v>
      </c>
      <c r="C86" s="28">
        <v>6429.1500000000005</v>
      </c>
    </row>
    <row r="87" spans="1:6" ht="15.75" x14ac:dyDescent="0.25">
      <c r="A87" s="25"/>
      <c r="B87" s="23" t="s">
        <v>105</v>
      </c>
      <c r="C87" s="28">
        <v>397.79</v>
      </c>
    </row>
    <row r="88" spans="1:6" ht="15.75" x14ac:dyDescent="0.25">
      <c r="A88" s="27"/>
      <c r="B88" s="18" t="s">
        <v>106</v>
      </c>
      <c r="C88" s="30">
        <f>SUM(C80:C87)</f>
        <v>8486.9468000000015</v>
      </c>
    </row>
    <row r="89" spans="1:6" ht="15.75" x14ac:dyDescent="0.25">
      <c r="A89" s="33" t="s">
        <v>107</v>
      </c>
      <c r="B89" s="18" t="s">
        <v>108</v>
      </c>
      <c r="C89" s="30">
        <f>26288.856</f>
        <v>26288.856</v>
      </c>
    </row>
    <row r="90" spans="1:6" ht="15.75" x14ac:dyDescent="0.25">
      <c r="A90" s="20"/>
      <c r="B90" s="18" t="s">
        <v>109</v>
      </c>
      <c r="C90" s="30">
        <f>C38+C51+C59+C65+C69+C78+C88+C89</f>
        <v>133048.53779999999</v>
      </c>
    </row>
    <row r="91" spans="1:6" s="39" customFormat="1" ht="15.75" x14ac:dyDescent="0.25">
      <c r="A91" s="34"/>
      <c r="B91" s="35" t="s">
        <v>114</v>
      </c>
      <c r="C91" s="36">
        <v>104347.8</v>
      </c>
      <c r="D91" s="37"/>
      <c r="E91" s="38"/>
      <c r="F91" s="38"/>
    </row>
    <row r="92" spans="1:6" s="41" customFormat="1" ht="15.75" x14ac:dyDescent="0.25">
      <c r="A92" s="40"/>
      <c r="B92" s="35" t="s">
        <v>115</v>
      </c>
      <c r="C92" s="36">
        <v>102931.39</v>
      </c>
      <c r="D92" s="37"/>
      <c r="E92" s="37"/>
      <c r="F92" s="37"/>
    </row>
    <row r="93" spans="1:6" s="41" customFormat="1" ht="15.75" x14ac:dyDescent="0.25">
      <c r="A93" s="34"/>
      <c r="B93" s="35" t="s">
        <v>117</v>
      </c>
      <c r="C93" s="42">
        <f>C92-C90</f>
        <v>-30117.147799999992</v>
      </c>
      <c r="D93" s="38"/>
      <c r="E93" s="38"/>
      <c r="F93" s="38"/>
    </row>
    <row r="94" spans="1:6" s="46" customFormat="1" ht="15.75" x14ac:dyDescent="0.25">
      <c r="A94" s="43"/>
      <c r="B94" s="44" t="s">
        <v>116</v>
      </c>
      <c r="C94" s="36">
        <f>C30+C93</f>
        <v>-23733.684000000001</v>
      </c>
      <c r="D94" s="45"/>
      <c r="E94" s="45"/>
      <c r="F94" s="45"/>
    </row>
    <row r="95" spans="1:6" s="9" customFormat="1" ht="15.75" x14ac:dyDescent="0.25">
      <c r="C95" s="47"/>
    </row>
    <row r="96" spans="1:6" s="9" customFormat="1" ht="15.75" x14ac:dyDescent="0.25">
      <c r="C96" s="47"/>
    </row>
    <row r="97" spans="3:3" s="9" customFormat="1" ht="15.75" x14ac:dyDescent="0.25">
      <c r="C97" s="47"/>
    </row>
    <row r="98" spans="3:3" s="9" customFormat="1" ht="15.75" x14ac:dyDescent="0.25">
      <c r="C98" s="47"/>
    </row>
    <row r="99" spans="3:3" s="19" customFormat="1" ht="15.75" x14ac:dyDescent="0.25">
      <c r="C99" s="21"/>
    </row>
    <row r="100" spans="3:3" s="19" customFormat="1" ht="15.75" x14ac:dyDescent="0.25">
      <c r="C100" s="21"/>
    </row>
    <row r="101" spans="3:3" s="19" customFormat="1" ht="15.75" x14ac:dyDescent="0.25">
      <c r="C101" s="21"/>
    </row>
    <row r="102" spans="3:3" s="19" customFormat="1" ht="15.75" x14ac:dyDescent="0.25">
      <c r="C102" s="21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2024-02-09T07:35:45Z</dcterms:created>
  <dcterms:modified xsi:type="dcterms:W3CDTF">2024-03-15T02:32:57Z</dcterms:modified>
</cp:coreProperties>
</file>