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C110" i="1" l="1"/>
  <c r="C83" i="1"/>
  <c r="C70" i="1"/>
  <c r="C66" i="1"/>
  <c r="C60" i="1"/>
  <c r="C52" i="1"/>
  <c r="C39" i="1"/>
  <c r="C112" i="1" l="1"/>
  <c r="C130" i="1" s="1"/>
  <c r="C131" i="1" s="1"/>
</calcChain>
</file>

<file path=xl/sharedStrings.xml><?xml version="1.0" encoding="utf-8"?>
<sst xmlns="http://schemas.openxmlformats.org/spreadsheetml/2006/main" count="149" uniqueCount="146">
  <si>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</si>
  <si>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</si>
  <si>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</si>
  <si>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</si>
  <si>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</si>
  <si>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</si>
  <si>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</si>
  <si>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</si>
  <si>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</si>
  <si>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</si>
  <si>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</si>
  <si>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</si>
  <si>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</si>
  <si>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</si>
  <si>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</si>
  <si>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</si>
  <si>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</si>
  <si>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</si>
  <si>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</si>
  <si>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</si>
  <si>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</si>
  <si>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</si>
  <si>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</si>
  <si>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</si>
  <si>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</si>
  <si>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</si>
  <si>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</si>
  <si>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</si>
  <si>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</si>
  <si>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</si>
  <si>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</si>
  <si>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</si>
  <si>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</si>
  <si>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</si>
  <si>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</si>
  <si>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</si>
  <si>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</si>
  <si>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</si>
  <si>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</si>
  <si>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</si>
  <si>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</si>
  <si>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</si>
  <si>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</si>
  <si>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</si>
  <si>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</si>
  <si>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</si>
  <si>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</si>
  <si>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</si>
  <si>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</si>
  <si>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</si>
  <si>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</si>
  <si>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</si>
  <si>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</si>
  <si>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</si>
  <si>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</si>
  <si>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</si>
  <si>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</si>
  <si>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</si>
  <si>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</si>
  <si>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</si>
  <si>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</si>
  <si>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</si>
  <si>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</si>
  <si>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</si>
  <si>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</si>
  <si>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</si>
  <si>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</si>
  <si>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</si>
  <si>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</si>
  <si>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</si>
  <si>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</si>
  <si>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</si>
  <si>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</si>
  <si>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</si>
  <si>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</si>
  <si>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</si>
  <si>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</si>
  <si>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</si>
  <si>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</si>
  <si>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</si>
  <si>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</si>
  <si>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</si>
  <si>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</si>
  <si>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</si>
  <si>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</si>
  <si>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</si>
  <si>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</si>
  <si>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</si>
  <si>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</si>
  <si>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</si>
  <si>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</si>
  <si>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</si>
  <si>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</si>
  <si>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</si>
  <si>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</si>
  <si>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</si>
  <si>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</si>
  <si>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</si>
  <si>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</si>
  <si>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</si>
  <si>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</si>
  <si>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уличного светодиодного светильника "Кобра 50В" с применением телевышки</t>
  </si>
  <si>
    <t>работа телевышки</t>
  </si>
  <si>
    <t>замена светильника СА-19  1п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</si>
  <si>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</si>
  <si>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</si>
  <si>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 (смена паронитовых прокладок)</t>
  </si>
  <si>
    <t>смена балансировочного вентиля Ду 20 мм</t>
  </si>
  <si>
    <t>устройство сгона Ду 20 мм</t>
  </si>
  <si>
    <t>смена муфты Ду 20 мм</t>
  </si>
  <si>
    <t>смена контргайки Ду 20 мм</t>
  </si>
  <si>
    <t>смена бочонка Ду 20 мм</t>
  </si>
  <si>
    <t>сварочные работы</t>
  </si>
  <si>
    <t>смена участка трубы ВГП Ду 25 мм</t>
  </si>
  <si>
    <t>смена участка трубы ВГП Ду 15мм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</si>
  <si>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</si>
  <si>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</si>
  <si>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</si>
  <si>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погрузка и развоз дресвы</t>
  </si>
  <si>
    <t>очистка кровли от снежных наносов</t>
  </si>
  <si>
    <t>прочистка вентиляции кв. 14</t>
  </si>
  <si>
    <t>окраска МАФ (скамейки)</t>
  </si>
  <si>
    <t>распиловка веток для вывозки после спила</t>
  </si>
  <si>
    <t>Вывоз травы автотранспортом</t>
  </si>
  <si>
    <t>изготовление   чердачной двери</t>
  </si>
  <si>
    <t>подъем дверного полотна на кровлю с автовышки</t>
  </si>
  <si>
    <t>изготовление и установка деревянного настила на входе в 3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</si>
  <si>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</si>
  <si>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</si>
  <si>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</si>
  <si>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</si>
  <si>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</si>
  <si>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</si>
  <si>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</si>
  <si>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</si>
  <si>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</si>
  <si>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</si>
  <si>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    _________________</t>
  </si>
  <si>
    <t>по управлению и обслуживанию</t>
  </si>
  <si>
    <t>МКД по ул.Диктатуры Пролетариата 18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</si>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</sst>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2" fontId="7" fillId="0" borderId="0" xfId="0" applyNumberFormat="1" applyFont="1" applyFill="1"/>
    <xf numFmtId="16" fontId="7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49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/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10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2" applyNumberFormat="1" applyFont="1" applyFill="1" applyBorder="1" applyAlignment="1"/>
    <xf numFmtId="2" fontId="10" fillId="0" borderId="1" xfId="2" applyNumberFormat="1" applyFont="1" applyBorder="1" applyAlignment="1"/>
    <xf numFmtId="0" fontId="7" fillId="0" borderId="0" xfId="0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abSelected="1" topLeftCell="A90" workbookViewId="0">
      <selection activeCell="J102" sqref="J102"/>
    </sheetView>
  </sheetViews>
  <sheetFormatPr defaultColWidth="9.140625" defaultRowHeight="11.25" x14ac:dyDescent="0.2"/>
  <cols>
    <col min="1" max="1" width="6.5703125" style="1" customWidth="1"/>
    <col min="2" max="2" width="76" style="1" customWidth="1"/>
    <col min="3" max="3" width="14.140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0.28515625" style="1" customWidth="1"/>
    <col min="204" max="204" width="7.28515625" style="1" customWidth="1"/>
    <col min="205" max="205" width="8" style="1" customWidth="1"/>
    <col min="206" max="206" width="6.85546875" style="1" customWidth="1"/>
    <col min="207" max="207" width="7.140625" style="1" customWidth="1"/>
    <col min="208" max="208" width="9.5703125" style="1" bestFit="1" customWidth="1"/>
    <col min="209" max="209" width="9.28515625" style="1" customWidth="1"/>
    <col min="210" max="211" width="9.140625" style="1" customWidth="1"/>
    <col min="212" max="222" width="6.28515625" style="1" customWidth="1"/>
    <col min="223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idden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s="13" customFormat="1" ht="15.75" x14ac:dyDescent="0.25">
      <c r="A24" s="48" t="s">
        <v>140</v>
      </c>
      <c r="B24" s="48"/>
      <c r="C24" s="17"/>
    </row>
    <row r="25" spans="1:3" s="13" customFormat="1" ht="15.75" x14ac:dyDescent="0.25">
      <c r="A25" s="48" t="s">
        <v>138</v>
      </c>
      <c r="B25" s="48"/>
      <c r="C25" s="17"/>
    </row>
    <row r="26" spans="1:3" s="13" customFormat="1" ht="15.75" x14ac:dyDescent="0.25">
      <c r="A26" s="48" t="s">
        <v>139</v>
      </c>
      <c r="B26" s="48"/>
      <c r="C26" s="17"/>
    </row>
    <row r="27" spans="1:3" s="13" customFormat="1" ht="15.75" x14ac:dyDescent="0.25">
      <c r="A27" s="18"/>
      <c r="B27" s="18"/>
      <c r="C27" s="17"/>
    </row>
    <row r="28" spans="1:3" s="13" customFormat="1" ht="19.5" customHeight="1" x14ac:dyDescent="0.25">
      <c r="A28" s="19"/>
      <c r="B28" s="20" t="s">
        <v>141</v>
      </c>
      <c r="C28" s="21">
        <v>79204.652599999943</v>
      </c>
    </row>
    <row r="29" spans="1:3" ht="15.75" x14ac:dyDescent="0.25">
      <c r="A29" s="14"/>
      <c r="B29" s="39" t="s">
        <v>21</v>
      </c>
      <c r="C29" s="14"/>
    </row>
    <row r="30" spans="1:3" ht="15.75" x14ac:dyDescent="0.25">
      <c r="A30" s="22" t="s">
        <v>22</v>
      </c>
      <c r="B30" s="23" t="s">
        <v>23</v>
      </c>
      <c r="C30" s="14"/>
    </row>
    <row r="31" spans="1:3" ht="24" customHeight="1" x14ac:dyDescent="0.25">
      <c r="A31" s="22"/>
      <c r="B31" s="23" t="s">
        <v>24</v>
      </c>
      <c r="C31" s="40">
        <v>16875.647999999997</v>
      </c>
    </row>
    <row r="32" spans="1:3" ht="15.75" x14ac:dyDescent="0.25">
      <c r="A32" s="22"/>
      <c r="B32" s="23" t="s">
        <v>8</v>
      </c>
      <c r="C32" s="40">
        <v>3219.6959999999999</v>
      </c>
    </row>
    <row r="33" spans="1:3" ht="15.75" x14ac:dyDescent="0.25">
      <c r="A33" s="25" t="s">
        <v>25</v>
      </c>
      <c r="B33" s="23" t="s">
        <v>26</v>
      </c>
      <c r="C33" s="40">
        <v>0</v>
      </c>
    </row>
    <row r="34" spans="1:3" ht="15.75" x14ac:dyDescent="0.25">
      <c r="A34" s="22"/>
      <c r="B34" s="23" t="s">
        <v>24</v>
      </c>
      <c r="C34" s="40">
        <v>19860.960000000006</v>
      </c>
    </row>
    <row r="35" spans="1:3" ht="15.75" x14ac:dyDescent="0.25">
      <c r="A35" s="22"/>
      <c r="B35" s="23" t="s">
        <v>8</v>
      </c>
      <c r="C35" s="40">
        <v>8055.4079999999985</v>
      </c>
    </row>
    <row r="36" spans="1:3" ht="47.25" x14ac:dyDescent="0.25">
      <c r="A36" s="22" t="s">
        <v>27</v>
      </c>
      <c r="B36" s="23" t="s">
        <v>28</v>
      </c>
      <c r="C36" s="40">
        <v>3007.2559999999999</v>
      </c>
    </row>
    <row r="37" spans="1:3" ht="16.5" customHeight="1" x14ac:dyDescent="0.25">
      <c r="A37" s="22" t="s">
        <v>29</v>
      </c>
      <c r="B37" s="23" t="s">
        <v>30</v>
      </c>
      <c r="C37" s="40">
        <v>232.53719999999996</v>
      </c>
    </row>
    <row r="38" spans="1:3" ht="15.75" x14ac:dyDescent="0.25">
      <c r="A38" s="22" t="s">
        <v>31</v>
      </c>
      <c r="B38" s="23" t="s">
        <v>32</v>
      </c>
      <c r="C38" s="40">
        <v>5028.2159999999994</v>
      </c>
    </row>
    <row r="39" spans="1:3" ht="15.75" x14ac:dyDescent="0.25">
      <c r="A39" s="22"/>
      <c r="B39" s="26" t="s">
        <v>33</v>
      </c>
      <c r="C39" s="21">
        <f>SUM(C31:C38)</f>
        <v>56279.7212</v>
      </c>
    </row>
    <row r="40" spans="1:3" ht="15" customHeight="1" x14ac:dyDescent="0.25">
      <c r="A40" s="22" t="s">
        <v>34</v>
      </c>
      <c r="B40" s="39" t="s">
        <v>35</v>
      </c>
      <c r="C40" s="40"/>
    </row>
    <row r="41" spans="1:3" ht="15" customHeight="1" x14ac:dyDescent="0.25">
      <c r="A41" s="22" t="s">
        <v>36</v>
      </c>
      <c r="B41" s="23" t="s">
        <v>37</v>
      </c>
      <c r="C41" s="40">
        <v>9338.3069999999989</v>
      </c>
    </row>
    <row r="42" spans="1:3" ht="14.25" customHeight="1" x14ac:dyDescent="0.25">
      <c r="A42" s="22" t="s">
        <v>38</v>
      </c>
      <c r="B42" s="23" t="s">
        <v>39</v>
      </c>
      <c r="C42" s="40">
        <v>6155.9040000000005</v>
      </c>
    </row>
    <row r="43" spans="1:3" ht="13.5" customHeight="1" x14ac:dyDescent="0.25">
      <c r="A43" s="22" t="s">
        <v>40</v>
      </c>
      <c r="B43" s="23" t="s">
        <v>41</v>
      </c>
      <c r="C43" s="40">
        <v>3303.1680000000001</v>
      </c>
    </row>
    <row r="44" spans="1:3" ht="15.75" x14ac:dyDescent="0.25">
      <c r="A44" s="22" t="s">
        <v>42</v>
      </c>
      <c r="B44" s="23" t="s">
        <v>43</v>
      </c>
      <c r="C44" s="40">
        <v>1294.08</v>
      </c>
    </row>
    <row r="45" spans="1:3" ht="15.75" x14ac:dyDescent="0.25">
      <c r="A45" s="22" t="s">
        <v>44</v>
      </c>
      <c r="B45" s="23" t="s">
        <v>45</v>
      </c>
      <c r="C45" s="40">
        <v>18522.126</v>
      </c>
    </row>
    <row r="46" spans="1:3" ht="15.75" x14ac:dyDescent="0.25">
      <c r="A46" s="22" t="s">
        <v>46</v>
      </c>
      <c r="B46" s="23" t="s">
        <v>47</v>
      </c>
      <c r="C46" s="40">
        <v>12586.289999999999</v>
      </c>
    </row>
    <row r="47" spans="1:3" ht="14.25" customHeight="1" x14ac:dyDescent="0.25">
      <c r="A47" s="22" t="s">
        <v>48</v>
      </c>
      <c r="B47" s="23" t="s">
        <v>49</v>
      </c>
      <c r="C47" s="40">
        <v>2192.4560000000001</v>
      </c>
    </row>
    <row r="48" spans="1:3" ht="31.5" x14ac:dyDescent="0.25">
      <c r="A48" s="22" t="s">
        <v>50</v>
      </c>
      <c r="B48" s="23" t="s">
        <v>51</v>
      </c>
      <c r="C48" s="40">
        <v>855.73799999999994</v>
      </c>
    </row>
    <row r="49" spans="1:3" ht="31.5" x14ac:dyDescent="0.25">
      <c r="A49" s="22" t="s">
        <v>52</v>
      </c>
      <c r="B49" s="23" t="s">
        <v>53</v>
      </c>
      <c r="C49" s="40">
        <v>9597.7440000000006</v>
      </c>
    </row>
    <row r="50" spans="1:3" ht="15.75" x14ac:dyDescent="0.25">
      <c r="A50" s="22" t="s">
        <v>54</v>
      </c>
      <c r="B50" s="23" t="s">
        <v>55</v>
      </c>
      <c r="C50" s="40">
        <v>7106.8159999999998</v>
      </c>
    </row>
    <row r="51" spans="1:3" ht="15.75" x14ac:dyDescent="0.25">
      <c r="A51" s="27" t="s">
        <v>56</v>
      </c>
      <c r="B51" s="23" t="s">
        <v>57</v>
      </c>
      <c r="C51" s="40">
        <v>781.42200000000014</v>
      </c>
    </row>
    <row r="52" spans="1:3" ht="15.75" x14ac:dyDescent="0.25">
      <c r="A52" s="22"/>
      <c r="B52" s="26" t="s">
        <v>58</v>
      </c>
      <c r="C52" s="21">
        <f>SUM(C41:C51)</f>
        <v>71734.051000000007</v>
      </c>
    </row>
    <row r="53" spans="1:3" ht="14.25" customHeight="1" x14ac:dyDescent="0.25">
      <c r="A53" s="22"/>
      <c r="B53" s="39" t="s">
        <v>59</v>
      </c>
      <c r="C53" s="40"/>
    </row>
    <row r="54" spans="1:3" ht="16.5" customHeight="1" x14ac:dyDescent="0.25">
      <c r="A54" s="28">
        <v>43103</v>
      </c>
      <c r="B54" s="23" t="s">
        <v>60</v>
      </c>
      <c r="C54" s="40">
        <v>19915</v>
      </c>
    </row>
    <row r="55" spans="1:3" ht="19.5" customHeight="1" x14ac:dyDescent="0.25">
      <c r="A55" s="28">
        <v>43134</v>
      </c>
      <c r="B55" s="23" t="s">
        <v>61</v>
      </c>
      <c r="C55" s="40">
        <v>12753.04</v>
      </c>
    </row>
    <row r="56" spans="1:3" ht="17.25" customHeight="1" x14ac:dyDescent="0.25">
      <c r="A56" s="28">
        <v>43162</v>
      </c>
      <c r="B56" s="23" t="s">
        <v>62</v>
      </c>
      <c r="C56" s="40">
        <v>13513.420000000002</v>
      </c>
    </row>
    <row r="57" spans="1:3" ht="17.25" customHeight="1" x14ac:dyDescent="0.25">
      <c r="A57" s="28">
        <v>43193</v>
      </c>
      <c r="B57" s="23" t="s">
        <v>63</v>
      </c>
      <c r="C57" s="40">
        <v>1894.28</v>
      </c>
    </row>
    <row r="58" spans="1:3" ht="21" customHeight="1" x14ac:dyDescent="0.25">
      <c r="A58" s="28">
        <v>43223</v>
      </c>
      <c r="B58" s="23" t="s">
        <v>64</v>
      </c>
      <c r="C58" s="40">
        <v>2710.65</v>
      </c>
    </row>
    <row r="59" spans="1:3" ht="15.75" x14ac:dyDescent="0.25">
      <c r="A59" s="28">
        <v>43315</v>
      </c>
      <c r="B59" s="23" t="s">
        <v>65</v>
      </c>
      <c r="C59" s="40">
        <v>154.94</v>
      </c>
    </row>
    <row r="60" spans="1:3" ht="15.75" x14ac:dyDescent="0.25">
      <c r="A60" s="22"/>
      <c r="B60" s="26" t="s">
        <v>66</v>
      </c>
      <c r="C60" s="21">
        <f>SUM(C54:C59)</f>
        <v>50941.330000000009</v>
      </c>
    </row>
    <row r="61" spans="1:3" ht="15.75" x14ac:dyDescent="0.25">
      <c r="A61" s="22"/>
      <c r="B61" s="39" t="s">
        <v>67</v>
      </c>
      <c r="C61" s="40"/>
    </row>
    <row r="62" spans="1:3" ht="15.75" x14ac:dyDescent="0.25">
      <c r="A62" s="22" t="s">
        <v>68</v>
      </c>
      <c r="B62" s="41" t="s">
        <v>69</v>
      </c>
      <c r="C62" s="40">
        <v>14892.984000000002</v>
      </c>
    </row>
    <row r="63" spans="1:3" ht="31.5" x14ac:dyDescent="0.25">
      <c r="A63" s="22" t="s">
        <v>70</v>
      </c>
      <c r="B63" s="23" t="s">
        <v>71</v>
      </c>
      <c r="C63" s="40">
        <v>3723.2460000000005</v>
      </c>
    </row>
    <row r="64" spans="1:3" ht="15.75" x14ac:dyDescent="0.25">
      <c r="A64" s="22" t="s">
        <v>72</v>
      </c>
      <c r="B64" s="23" t="s">
        <v>73</v>
      </c>
      <c r="C64" s="40">
        <v>18876.704000000002</v>
      </c>
    </row>
    <row r="65" spans="1:3" ht="15.75" x14ac:dyDescent="0.25">
      <c r="A65" s="22" t="s">
        <v>74</v>
      </c>
      <c r="B65" s="23" t="s">
        <v>75</v>
      </c>
      <c r="C65" s="40">
        <v>7446.4920000000011</v>
      </c>
    </row>
    <row r="66" spans="1:3" ht="15.75" x14ac:dyDescent="0.25">
      <c r="A66" s="22"/>
      <c r="B66" s="26" t="s">
        <v>76</v>
      </c>
      <c r="C66" s="21">
        <f>SUM(C62:C65)</f>
        <v>44939.426000000007</v>
      </c>
    </row>
    <row r="67" spans="1:3" ht="15.75" x14ac:dyDescent="0.25">
      <c r="A67" s="22"/>
      <c r="B67" s="39" t="s">
        <v>77</v>
      </c>
      <c r="C67" s="40"/>
    </row>
    <row r="68" spans="1:3" ht="31.5" x14ac:dyDescent="0.25">
      <c r="A68" s="22" t="s">
        <v>78</v>
      </c>
      <c r="B68" s="23" t="s">
        <v>79</v>
      </c>
      <c r="C68" s="40">
        <v>19121.856</v>
      </c>
    </row>
    <row r="69" spans="1:3" ht="15.75" x14ac:dyDescent="0.25">
      <c r="A69" s="22" t="s">
        <v>80</v>
      </c>
      <c r="B69" s="23" t="s">
        <v>81</v>
      </c>
      <c r="C69" s="40">
        <v>5332.0559999999978</v>
      </c>
    </row>
    <row r="70" spans="1:3" ht="15.75" x14ac:dyDescent="0.25">
      <c r="A70" s="22"/>
      <c r="B70" s="26" t="s">
        <v>82</v>
      </c>
      <c r="C70" s="21">
        <f>SUM(C68:C69)</f>
        <v>24453.911999999997</v>
      </c>
    </row>
    <row r="71" spans="1:3" ht="15.75" x14ac:dyDescent="0.25">
      <c r="A71" s="22"/>
      <c r="B71" s="23"/>
      <c r="C71" s="21"/>
    </row>
    <row r="72" spans="1:3" ht="15.75" x14ac:dyDescent="0.25">
      <c r="A72" s="29" t="s">
        <v>83</v>
      </c>
      <c r="B72" s="23" t="s">
        <v>84</v>
      </c>
      <c r="C72" s="21">
        <v>1902.64</v>
      </c>
    </row>
    <row r="73" spans="1:3" ht="15.75" x14ac:dyDescent="0.25">
      <c r="A73" s="29" t="s">
        <v>85</v>
      </c>
      <c r="B73" s="23" t="s">
        <v>86</v>
      </c>
      <c r="C73" s="21">
        <v>2025.7520000000002</v>
      </c>
    </row>
    <row r="74" spans="1:3" ht="15.75" x14ac:dyDescent="0.25">
      <c r="A74" s="22"/>
      <c r="B74" s="23"/>
      <c r="C74" s="40"/>
    </row>
    <row r="75" spans="1:3" ht="15.75" x14ac:dyDescent="0.25">
      <c r="A75" s="22"/>
      <c r="B75" s="26" t="s">
        <v>87</v>
      </c>
      <c r="C75" s="40"/>
    </row>
    <row r="76" spans="1:3" ht="15.75" x14ac:dyDescent="0.25">
      <c r="A76" s="22" t="s">
        <v>88</v>
      </c>
      <c r="B76" s="23" t="s">
        <v>89</v>
      </c>
      <c r="C76" s="40">
        <v>4045.1999999999994</v>
      </c>
    </row>
    <row r="77" spans="1:3" ht="15.75" x14ac:dyDescent="0.25">
      <c r="A77" s="22" t="s">
        <v>90</v>
      </c>
      <c r="B77" s="23" t="s">
        <v>91</v>
      </c>
      <c r="C77" s="40">
        <v>5368.44</v>
      </c>
    </row>
    <row r="78" spans="1:3" ht="31.5" x14ac:dyDescent="0.25">
      <c r="A78" s="22"/>
      <c r="B78" s="23" t="s">
        <v>92</v>
      </c>
      <c r="C78" s="40">
        <v>3938.52</v>
      </c>
    </row>
    <row r="79" spans="1:3" ht="31.5" x14ac:dyDescent="0.25">
      <c r="A79" s="22"/>
      <c r="B79" s="23" t="s">
        <v>93</v>
      </c>
      <c r="C79" s="40">
        <v>3938.52</v>
      </c>
    </row>
    <row r="80" spans="1:3" ht="31.5" x14ac:dyDescent="0.25">
      <c r="A80" s="22"/>
      <c r="B80" s="23" t="s">
        <v>94</v>
      </c>
      <c r="C80" s="40">
        <v>3938.52</v>
      </c>
    </row>
    <row r="81" spans="1:3" ht="15.75" x14ac:dyDescent="0.25">
      <c r="A81" s="22"/>
      <c r="B81" s="23" t="s">
        <v>95</v>
      </c>
      <c r="C81" s="40">
        <v>0</v>
      </c>
    </row>
    <row r="82" spans="1:3" ht="15.75" x14ac:dyDescent="0.25">
      <c r="A82" s="22"/>
      <c r="B82" s="23" t="s">
        <v>96</v>
      </c>
      <c r="C82" s="40"/>
    </row>
    <row r="83" spans="1:3" ht="15.75" x14ac:dyDescent="0.25">
      <c r="A83" s="22"/>
      <c r="B83" s="26" t="s">
        <v>97</v>
      </c>
      <c r="C83" s="21">
        <f>SUM(C76:C82)</f>
        <v>21229.200000000001</v>
      </c>
    </row>
    <row r="84" spans="1:3" ht="15.75" x14ac:dyDescent="0.25">
      <c r="A84" s="22"/>
      <c r="B84" s="39" t="s">
        <v>98</v>
      </c>
      <c r="C84" s="40"/>
    </row>
    <row r="85" spans="1:3" ht="15.75" x14ac:dyDescent="0.25">
      <c r="A85" s="22" t="s">
        <v>99</v>
      </c>
      <c r="B85" s="23" t="s">
        <v>100</v>
      </c>
      <c r="C85" s="40"/>
    </row>
    <row r="86" spans="1:3" ht="27" customHeight="1" x14ac:dyDescent="0.25">
      <c r="A86" s="22"/>
      <c r="B86" s="30" t="s">
        <v>101</v>
      </c>
      <c r="C86" s="40">
        <v>3758.6800000000003</v>
      </c>
    </row>
    <row r="87" spans="1:3" ht="15.75" x14ac:dyDescent="0.25">
      <c r="A87" s="31"/>
      <c r="B87" s="32" t="s">
        <v>102</v>
      </c>
      <c r="C87" s="40">
        <v>2100</v>
      </c>
    </row>
    <row r="88" spans="1:3" ht="15.75" x14ac:dyDescent="0.25">
      <c r="A88" s="31"/>
      <c r="B88" s="33" t="s">
        <v>103</v>
      </c>
      <c r="C88" s="40"/>
    </row>
    <row r="89" spans="1:3" ht="31.5" x14ac:dyDescent="0.25">
      <c r="A89" s="22" t="s">
        <v>104</v>
      </c>
      <c r="B89" s="23" t="s">
        <v>105</v>
      </c>
      <c r="C89" s="40">
        <v>0</v>
      </c>
    </row>
    <row r="90" spans="1:3" ht="31.5" x14ac:dyDescent="0.25">
      <c r="A90" s="31"/>
      <c r="B90" s="34" t="s">
        <v>106</v>
      </c>
      <c r="C90" s="40"/>
    </row>
    <row r="91" spans="1:3" ht="15.75" x14ac:dyDescent="0.25">
      <c r="A91" s="31"/>
      <c r="B91" s="32" t="s">
        <v>107</v>
      </c>
      <c r="C91" s="40">
        <v>5158.34</v>
      </c>
    </row>
    <row r="92" spans="1:3" ht="15.75" x14ac:dyDescent="0.25">
      <c r="A92" s="31"/>
      <c r="B92" s="32" t="s">
        <v>108</v>
      </c>
      <c r="C92" s="40"/>
    </row>
    <row r="93" spans="1:3" ht="15.75" x14ac:dyDescent="0.25">
      <c r="A93" s="31"/>
      <c r="B93" s="32" t="s">
        <v>109</v>
      </c>
      <c r="C93" s="40"/>
    </row>
    <row r="94" spans="1:3" ht="15.75" x14ac:dyDescent="0.25">
      <c r="A94" s="31"/>
      <c r="B94" s="32" t="s">
        <v>110</v>
      </c>
      <c r="C94" s="40"/>
    </row>
    <row r="95" spans="1:3" ht="15.75" x14ac:dyDescent="0.25">
      <c r="A95" s="35"/>
      <c r="B95" s="32" t="s">
        <v>111</v>
      </c>
      <c r="C95" s="40"/>
    </row>
    <row r="96" spans="1:3" ht="15.75" x14ac:dyDescent="0.25">
      <c r="A96" s="35"/>
      <c r="B96" s="32" t="s">
        <v>112</v>
      </c>
      <c r="C96" s="40"/>
    </row>
    <row r="97" spans="1:3" ht="15.75" x14ac:dyDescent="0.25">
      <c r="A97" s="35"/>
      <c r="B97" s="36" t="s">
        <v>113</v>
      </c>
      <c r="C97" s="40">
        <v>1590.915</v>
      </c>
    </row>
    <row r="98" spans="1:3" ht="15.75" x14ac:dyDescent="0.25">
      <c r="A98" s="35"/>
      <c r="B98" s="36" t="s">
        <v>114</v>
      </c>
      <c r="C98" s="40">
        <v>1060.6099999999999</v>
      </c>
    </row>
    <row r="99" spans="1:3" ht="15.75" x14ac:dyDescent="0.25">
      <c r="A99" s="35"/>
      <c r="B99" s="36" t="s">
        <v>115</v>
      </c>
      <c r="C99" s="40"/>
    </row>
    <row r="100" spans="1:3" ht="15.75" x14ac:dyDescent="0.25">
      <c r="A100" s="22" t="s">
        <v>116</v>
      </c>
      <c r="B100" s="23" t="s">
        <v>117</v>
      </c>
      <c r="C100" s="40">
        <v>0</v>
      </c>
    </row>
    <row r="101" spans="1:3" ht="15.75" x14ac:dyDescent="0.25">
      <c r="A101" s="22"/>
      <c r="B101" s="14" t="s">
        <v>118</v>
      </c>
      <c r="C101" s="40"/>
    </row>
    <row r="102" spans="1:3" ht="15.75" x14ac:dyDescent="0.25">
      <c r="A102" s="22"/>
      <c r="B102" s="14" t="s">
        <v>119</v>
      </c>
      <c r="C102" s="40">
        <v>2485.6999999999998</v>
      </c>
    </row>
    <row r="103" spans="1:3" ht="15.75" x14ac:dyDescent="0.25">
      <c r="A103" s="22"/>
      <c r="B103" s="30" t="s">
        <v>120</v>
      </c>
      <c r="C103" s="40"/>
    </row>
    <row r="104" spans="1:3" ht="15.75" x14ac:dyDescent="0.25">
      <c r="A104" s="22"/>
      <c r="B104" s="32" t="s">
        <v>121</v>
      </c>
      <c r="C104" s="40">
        <v>679.40600000000006</v>
      </c>
    </row>
    <row r="105" spans="1:3" ht="15.75" x14ac:dyDescent="0.25">
      <c r="A105" s="22"/>
      <c r="B105" s="32" t="s">
        <v>122</v>
      </c>
      <c r="C105" s="40">
        <v>4762.333333333333</v>
      </c>
    </row>
    <row r="106" spans="1:3" ht="15.75" x14ac:dyDescent="0.25">
      <c r="A106" s="22"/>
      <c r="B106" s="23" t="s">
        <v>123</v>
      </c>
      <c r="C106" s="40">
        <v>4020</v>
      </c>
    </row>
    <row r="107" spans="1:3" ht="15.75" x14ac:dyDescent="0.25">
      <c r="A107" s="22"/>
      <c r="B107" s="14" t="s">
        <v>124</v>
      </c>
      <c r="C107" s="40">
        <v>4656</v>
      </c>
    </row>
    <row r="108" spans="1:3" ht="15.75" x14ac:dyDescent="0.25">
      <c r="A108" s="22"/>
      <c r="B108" s="14" t="s">
        <v>125</v>
      </c>
      <c r="C108" s="40">
        <v>2100</v>
      </c>
    </row>
    <row r="109" spans="1:3" ht="15.75" x14ac:dyDescent="0.25">
      <c r="A109" s="22"/>
      <c r="B109" s="23" t="s">
        <v>126</v>
      </c>
      <c r="C109" s="40"/>
    </row>
    <row r="110" spans="1:3" ht="15.75" x14ac:dyDescent="0.25">
      <c r="A110" s="22"/>
      <c r="B110" s="26" t="s">
        <v>127</v>
      </c>
      <c r="C110" s="21">
        <f>SUM(C86:C109)</f>
        <v>32371.984333333334</v>
      </c>
    </row>
    <row r="111" spans="1:3" ht="15.75" x14ac:dyDescent="0.25">
      <c r="A111" s="29" t="s">
        <v>128</v>
      </c>
      <c r="B111" s="23" t="s">
        <v>129</v>
      </c>
      <c r="C111" s="21">
        <f>76855.152</f>
        <v>76855.152000000002</v>
      </c>
    </row>
    <row r="112" spans="1:3" ht="15.75" x14ac:dyDescent="0.25">
      <c r="A112" s="14"/>
      <c r="B112" s="42" t="s">
        <v>130</v>
      </c>
      <c r="C112" s="21">
        <f>C39+C52+C60+C66+C70+C72+C73+C83+C110+C111</f>
        <v>382733.16853333334</v>
      </c>
    </row>
    <row r="113" spans="1:3" ht="12" hidden="1" thickBot="1" x14ac:dyDescent="0.25">
      <c r="A113" s="37"/>
      <c r="B113" s="38" t="s">
        <v>131</v>
      </c>
    </row>
    <row r="114" spans="1:3" ht="12" hidden="1" thickBot="1" x14ac:dyDescent="0.25">
      <c r="A114" s="12"/>
      <c r="B114" s="11" t="s">
        <v>132</v>
      </c>
    </row>
    <row r="115" spans="1:3" hidden="1" x14ac:dyDescent="0.2">
      <c r="A115" s="10"/>
      <c r="B115" s="15"/>
    </row>
    <row r="116" spans="1:3" hidden="1" x14ac:dyDescent="0.2">
      <c r="A116" s="10"/>
      <c r="B116" s="4" t="s">
        <v>133</v>
      </c>
    </row>
    <row r="117" spans="1:3" hidden="1" x14ac:dyDescent="0.2">
      <c r="A117" s="10"/>
    </row>
    <row r="118" spans="1:3" ht="12.75" hidden="1" x14ac:dyDescent="0.2">
      <c r="A118" s="10"/>
      <c r="B118" s="16" t="s">
        <v>134</v>
      </c>
    </row>
    <row r="119" spans="1:3" hidden="1" x14ac:dyDescent="0.2">
      <c r="A119" s="10"/>
      <c r="B119" s="15"/>
    </row>
    <row r="120" spans="1:3" hidden="1" x14ac:dyDescent="0.2"/>
    <row r="121" spans="1:3" hidden="1" x14ac:dyDescent="0.2"/>
    <row r="122" spans="1:3" ht="11.25" hidden="1" customHeight="1" x14ac:dyDescent="0.2">
      <c r="B122" s="1" t="s">
        <v>135</v>
      </c>
    </row>
    <row r="123" spans="1:3" hidden="1" x14ac:dyDescent="0.2"/>
    <row r="124" spans="1:3" hidden="1" x14ac:dyDescent="0.2">
      <c r="B124" s="1" t="s">
        <v>136</v>
      </c>
    </row>
    <row r="125" spans="1:3" hidden="1" x14ac:dyDescent="0.2"/>
    <row r="126" spans="1:3" hidden="1" x14ac:dyDescent="0.2">
      <c r="B126" s="1" t="s">
        <v>137</v>
      </c>
    </row>
    <row r="127" spans="1:3" hidden="1" x14ac:dyDescent="0.2"/>
    <row r="128" spans="1:3" s="13" customFormat="1" ht="15.75" x14ac:dyDescent="0.25">
      <c r="A128" s="43"/>
      <c r="B128" s="44" t="s">
        <v>142</v>
      </c>
      <c r="C128" s="45">
        <v>368785.5</v>
      </c>
    </row>
    <row r="129" spans="1:3" s="13" customFormat="1" ht="15.75" x14ac:dyDescent="0.25">
      <c r="A129" s="43"/>
      <c r="B129" s="44" t="s">
        <v>143</v>
      </c>
      <c r="C129" s="45">
        <v>333547.26</v>
      </c>
    </row>
    <row r="130" spans="1:3" s="13" customFormat="1" ht="15.75" x14ac:dyDescent="0.25">
      <c r="A130" s="43"/>
      <c r="B130" s="44" t="s">
        <v>145</v>
      </c>
      <c r="C130" s="46">
        <f>C129-C112</f>
        <v>-49185.908533333335</v>
      </c>
    </row>
    <row r="131" spans="1:3" s="13" customFormat="1" ht="15.75" x14ac:dyDescent="0.25">
      <c r="A131" s="43"/>
      <c r="B131" s="44" t="s">
        <v>144</v>
      </c>
      <c r="C131" s="46">
        <f>C28+C130</f>
        <v>30018.744066666608</v>
      </c>
    </row>
    <row r="132" spans="1:3" s="13" customFormat="1" ht="15.75" x14ac:dyDescent="0.25">
      <c r="A132" s="47"/>
      <c r="C132" s="24"/>
    </row>
    <row r="133" spans="1:3" s="13" customFormat="1" ht="15.75" x14ac:dyDescent="0.25">
      <c r="A133" s="47"/>
      <c r="C133" s="24"/>
    </row>
    <row r="134" spans="1:3" s="13" customFormat="1" ht="15.75" x14ac:dyDescent="0.25">
      <c r="A134" s="47"/>
      <c r="C134" s="24"/>
    </row>
    <row r="135" spans="1:3" s="13" customFormat="1" ht="15.75" x14ac:dyDescent="0.25">
      <c r="A135" s="47"/>
      <c r="C135" s="24"/>
    </row>
    <row r="136" spans="1:3" s="13" customFormat="1" ht="15.75" x14ac:dyDescent="0.25">
      <c r="A136" s="47"/>
      <c r="C136" s="24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2024-02-05T03:08:50Z</dcterms:created>
  <dcterms:modified xsi:type="dcterms:W3CDTF">2024-03-15T01:05:43Z</dcterms:modified>
</cp:coreProperties>
</file>