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Д.Пролетарит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8" i="1" l="1"/>
  <c r="C87" i="1" l="1"/>
  <c r="C76" i="1"/>
  <c r="C68" i="1"/>
  <c r="C64" i="1"/>
  <c r="C58" i="1"/>
  <c r="C50" i="1"/>
  <c r="C37" i="1"/>
  <c r="C89" i="1" l="1"/>
  <c r="C106" i="1" s="1"/>
  <c r="C107" i="1" s="1"/>
</calcChain>
</file>

<file path=xl/sharedStrings.xml><?xml version="1.0" encoding="utf-8"?>
<sst xmlns="http://schemas.openxmlformats.org/spreadsheetml/2006/main" count="125" uniqueCount="124">
  <si>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</si>
  <si>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</si>
  <si>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28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</si>
  <si>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</si>
  <si>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</si>
  <si>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</si>
  <si>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</si>
  <si>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</si>
  <si>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</si>
  <si>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</si>
  <si>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</si>
  <si>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</si>
  <si>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</si>
  <si>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</si>
  <si>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</si>
  <si>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</si>
  <si>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</si>
  <si>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</si>
  <si>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</si>
  <si>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</si>
  <si>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</si>
  <si>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</si>
  <si>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</si>
  <si>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</si>
  <si>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</si>
  <si>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</si>
  <si>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</si>
  <si>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</si>
  <si>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</si>
  <si>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</si>
  <si>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</si>
  <si>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</si>
  <si>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</si>
  <si>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</si>
  <si>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</si>
  <si>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</si>
  <si>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</si>
  <si>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</si>
  <si>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</si>
  <si>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</si>
  <si>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</si>
  <si>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</si>
  <si>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</si>
  <si>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</si>
  <si>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</si>
  <si>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</si>
  <si>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</si>
  <si>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</si>
  <si>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</si>
  <si>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</si>
  <si>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</si>
  <si>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</si>
  <si>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</si>
  <si>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</si>
  <si>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</si>
  <si>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</si>
  <si>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</si>
  <si>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</si>
  <si>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</si>
  <si>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</si>
  <si>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</si>
  <si>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</si>
  <si>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</si>
  <si>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</si>
  <si>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</si>
  <si>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</si>
  <si>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</si>
  <si>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</si>
  <si>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</si>
  <si>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</si>
  <si>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</si>
  <si>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</si>
  <si>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</si>
  <si>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</si>
  <si>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</si>
  <si>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</si>
  <si>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</si>
  <si>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</si>
  <si>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</si>
  <si>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</si>
  <si>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</si>
  <si>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</si>
  <si>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</si>
  <si>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</si>
  <si>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</si>
  <si>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</si>
  <si>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</si>
  <si>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</si>
  <si>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</si>
  <si>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</si>
  <si>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</si>
  <si>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</si>
  <si>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</si>
  <si>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</si>
  <si>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</si>
  <si>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пакетного выключателя ПВ 2*40 в этажном щитке кв.2,4</t>
  </si>
  <si>
    <t xml:space="preserve"> 9.2</t>
  </si>
  <si>
    <t>Текущий ремонт систем водоснабжения и водоотведения (непредвиденные работы)</t>
  </si>
  <si>
    <t>замена общедомового вводного прибора учета воды ITELMA  WFK 20 D110 Ду 15 мм с заменой сантехнических уплотняющих прокладок 3/4</t>
  </si>
  <si>
    <t xml:space="preserve"> 9.3</t>
  </si>
  <si>
    <t>Текущий ремонт конструктивных элементов (непредвиденные работы)</t>
  </si>
  <si>
    <t>сбор для утилизации автопокрышек б/у с площадок ТКО от МКД ( Дик.Пролетариата 24,26,28)</t>
  </si>
  <si>
    <t>окраска МАФ (скамейки)</t>
  </si>
  <si>
    <t>смена дверных навесов на входной двери (2 под)</t>
  </si>
  <si>
    <t>острожка притвора вх.двери (2п)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</si>
  <si>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</si>
  <si>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</si>
  <si>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</si>
  <si>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затратна содержание</t>
  </si>
  <si>
    <t>Тариф на содержание 1 м2 2016 год</t>
  </si>
  <si>
    <t>Постановление Администрации</t>
  </si>
  <si>
    <t>Сумма затрат без сбора, вывоза и захоронения ТБО</t>
  </si>
  <si>
    <t>Размер платы за жилое помещение без ТБО</t>
  </si>
  <si>
    <t>Директор ООО "ЖКУ"</t>
  </si>
  <si>
    <t>От Совета дома</t>
  </si>
  <si>
    <t>Протокол ОС от  ____   ____________</t>
  </si>
  <si>
    <t>по управлению и обслуживанию</t>
  </si>
  <si>
    <t>МКД по ул.Диктатуры Пролетариата 28</t>
  </si>
  <si>
    <t xml:space="preserve">Отчет за 2023 г </t>
  </si>
  <si>
    <t>Результат на 01.01.2023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</si>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</sst>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6" fillId="0" borderId="3" xfId="0" applyFont="1" applyFill="1" applyBorder="1"/>
    <xf numFmtId="0" fontId="2" fillId="0" borderId="4" xfId="0" applyFont="1" applyFill="1" applyBorder="1"/>
    <xf numFmtId="0" fontId="7" fillId="0" borderId="1" xfId="0" applyFont="1" applyFill="1" applyBorder="1"/>
    <xf numFmtId="0" fontId="7" fillId="0" borderId="0" xfId="0" applyFont="1" applyFill="1"/>
    <xf numFmtId="0" fontId="6" fillId="0" borderId="0" xfId="0" applyFont="1" applyFill="1" applyBorder="1"/>
    <xf numFmtId="0" fontId="9" fillId="0" borderId="0" xfId="0" applyFont="1" applyFill="1" applyBorder="1"/>
    <xf numFmtId="2" fontId="7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/>
    <xf numFmtId="0" fontId="10" fillId="0" borderId="0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2" fontId="10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0" fontId="7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16" fontId="7" fillId="0" borderId="1" xfId="0" applyNumberFormat="1" applyFont="1" applyFill="1" applyBorder="1"/>
    <xf numFmtId="49" fontId="7" fillId="0" borderId="1" xfId="0" applyNumberFormat="1" applyFont="1" applyFill="1" applyBorder="1"/>
    <xf numFmtId="164" fontId="7" fillId="0" borderId="1" xfId="0" applyNumberFormat="1" applyFont="1" applyFill="1" applyBorder="1"/>
    <xf numFmtId="0" fontId="10" fillId="0" borderId="1" xfId="0" applyNumberFormat="1" applyFont="1" applyFill="1" applyBorder="1"/>
    <xf numFmtId="0" fontId="12" fillId="0" borderId="1" xfId="0" applyFont="1" applyFill="1" applyBorder="1"/>
    <xf numFmtId="0" fontId="12" fillId="0" borderId="1" xfId="0" applyFont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2" fillId="0" borderId="5" xfId="0" applyFont="1" applyFill="1" applyBorder="1"/>
    <xf numFmtId="0" fontId="5" fillId="0" borderId="6" xfId="0" applyFont="1" applyFill="1" applyBorder="1"/>
    <xf numFmtId="2" fontId="7" fillId="0" borderId="1" xfId="0" applyNumberFormat="1" applyFont="1" applyFill="1" applyBorder="1"/>
    <xf numFmtId="0" fontId="10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10" fillId="0" borderId="1" xfId="0" applyFont="1" applyFill="1" applyBorder="1"/>
    <xf numFmtId="0" fontId="7" fillId="0" borderId="1" xfId="1" applyFont="1" applyBorder="1" applyAlignment="1">
      <alignment horizontal="center"/>
    </xf>
    <xf numFmtId="0" fontId="10" fillId="0" borderId="1" xfId="1" applyFont="1" applyBorder="1"/>
    <xf numFmtId="2" fontId="10" fillId="0" borderId="1" xfId="2" applyNumberFormat="1" applyFont="1" applyFill="1" applyBorder="1" applyAlignment="1"/>
    <xf numFmtId="2" fontId="10" fillId="0" borderId="1" xfId="2" applyNumberFormat="1" applyFont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2"/>
  <sheetViews>
    <sheetView tabSelected="1" topLeftCell="A72" workbookViewId="0">
      <selection activeCell="C106" sqref="C106:C107"/>
    </sheetView>
  </sheetViews>
  <sheetFormatPr defaultColWidth="9.140625" defaultRowHeight="11.25" x14ac:dyDescent="0.2"/>
  <cols>
    <col min="1" max="1" width="6.7109375" style="1" customWidth="1"/>
    <col min="2" max="2" width="76.42578125" style="1" customWidth="1"/>
    <col min="3" max="3" width="21.42578125" style="1" customWidth="1"/>
    <col min="4" max="200" width="9.140625" style="1" customWidth="1"/>
    <col min="201" max="201" width="4" style="1" customWidth="1"/>
    <col min="202" max="202" width="48.140625" style="1" customWidth="1"/>
    <col min="203" max="203" width="11.140625" style="1" customWidth="1"/>
    <col min="204" max="204" width="5.85546875" style="1" customWidth="1"/>
    <col min="205" max="205" width="8.140625" style="1" customWidth="1"/>
    <col min="206" max="206" width="6.85546875" style="1" customWidth="1"/>
    <col min="207" max="207" width="7.7109375" style="1" customWidth="1"/>
    <col min="208" max="217" width="9" style="1" customWidth="1"/>
    <col min="218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1.25" hidden="1" customHeight="1" x14ac:dyDescent="0.2">
      <c r="B3" s="3" t="s">
        <v>2</v>
      </c>
    </row>
    <row r="4" spans="1:2" ht="45" hidden="1" customHeight="1" x14ac:dyDescent="0.2">
      <c r="A4" s="5"/>
      <c r="B4" s="5"/>
    </row>
    <row r="5" spans="1:2" hidden="1" x14ac:dyDescent="0.2">
      <c r="A5" s="6">
        <v>1</v>
      </c>
      <c r="B5" s="6">
        <v>2</v>
      </c>
    </row>
    <row r="6" spans="1:2" hidden="1" x14ac:dyDescent="0.2">
      <c r="A6" s="6"/>
      <c r="B6" s="7" t="s">
        <v>3</v>
      </c>
    </row>
    <row r="7" spans="1:2" hidden="1" x14ac:dyDescent="0.2">
      <c r="A7" s="6">
        <v>1</v>
      </c>
      <c r="B7" s="5" t="s">
        <v>4</v>
      </c>
    </row>
    <row r="8" spans="1:2" hidden="1" x14ac:dyDescent="0.2">
      <c r="A8" s="6">
        <v>3</v>
      </c>
      <c r="B8" s="5" t="s">
        <v>5</v>
      </c>
    </row>
    <row r="9" spans="1:2" hidden="1" x14ac:dyDescent="0.2">
      <c r="A9" s="6">
        <v>4</v>
      </c>
      <c r="B9" s="5" t="s">
        <v>6</v>
      </c>
    </row>
    <row r="10" spans="1:2" hidden="1" x14ac:dyDescent="0.2">
      <c r="A10" s="6"/>
      <c r="B10" s="5" t="s">
        <v>7</v>
      </c>
    </row>
    <row r="11" spans="1:2" hidden="1" x14ac:dyDescent="0.2">
      <c r="A11" s="6"/>
      <c r="B11" s="5" t="s">
        <v>8</v>
      </c>
    </row>
    <row r="12" spans="1:2" hidden="1" x14ac:dyDescent="0.2">
      <c r="A12" s="6">
        <v>5</v>
      </c>
      <c r="B12" s="5" t="s">
        <v>9</v>
      </c>
    </row>
    <row r="13" spans="1:2" hidden="1" x14ac:dyDescent="0.2">
      <c r="A13" s="6">
        <v>7</v>
      </c>
      <c r="B13" s="5" t="s">
        <v>10</v>
      </c>
    </row>
    <row r="14" spans="1:2" hidden="1" x14ac:dyDescent="0.2">
      <c r="A14" s="6">
        <v>8</v>
      </c>
      <c r="B14" s="5" t="s">
        <v>11</v>
      </c>
    </row>
    <row r="15" spans="1:2" ht="13.5" hidden="1" customHeight="1" x14ac:dyDescent="0.2">
      <c r="A15" s="6">
        <v>9</v>
      </c>
      <c r="B15" s="5" t="s">
        <v>12</v>
      </c>
    </row>
    <row r="16" spans="1:2" hidden="1" x14ac:dyDescent="0.2">
      <c r="A16" s="6">
        <v>10</v>
      </c>
      <c r="B16" s="5" t="s">
        <v>13</v>
      </c>
    </row>
    <row r="17" spans="1:3" hidden="1" x14ac:dyDescent="0.2">
      <c r="A17" s="6">
        <v>11</v>
      </c>
      <c r="B17" s="5" t="s">
        <v>14</v>
      </c>
    </row>
    <row r="18" spans="1:3" hidden="1" x14ac:dyDescent="0.2">
      <c r="A18" s="6">
        <v>12</v>
      </c>
      <c r="B18" s="5" t="s">
        <v>15</v>
      </c>
    </row>
    <row r="19" spans="1:3" hidden="1" x14ac:dyDescent="0.2">
      <c r="A19" s="6">
        <v>13</v>
      </c>
      <c r="B19" s="5" t="s">
        <v>16</v>
      </c>
    </row>
    <row r="20" spans="1:3" hidden="1" x14ac:dyDescent="0.2">
      <c r="A20" s="6">
        <v>14</v>
      </c>
      <c r="B20" s="5" t="s">
        <v>17</v>
      </c>
    </row>
    <row r="21" spans="1:3" hidden="1" x14ac:dyDescent="0.2">
      <c r="A21" s="6">
        <v>15</v>
      </c>
      <c r="B21" s="5" t="s">
        <v>18</v>
      </c>
    </row>
    <row r="22" spans="1:3" hidden="1" x14ac:dyDescent="0.2">
      <c r="A22" s="6">
        <v>16</v>
      </c>
      <c r="B22" s="5" t="s">
        <v>19</v>
      </c>
    </row>
    <row r="23" spans="1:3" hidden="1" x14ac:dyDescent="0.2">
      <c r="A23" s="8">
        <v>17</v>
      </c>
      <c r="B23" s="9" t="s">
        <v>20</v>
      </c>
    </row>
    <row r="24" spans="1:3" s="14" customFormat="1" ht="15.75" x14ac:dyDescent="0.25">
      <c r="A24" s="44" t="s">
        <v>118</v>
      </c>
      <c r="B24" s="44"/>
      <c r="C24" s="17"/>
    </row>
    <row r="25" spans="1:3" s="14" customFormat="1" ht="15.75" x14ac:dyDescent="0.25">
      <c r="A25" s="44" t="s">
        <v>116</v>
      </c>
      <c r="B25" s="44"/>
      <c r="C25" s="17"/>
    </row>
    <row r="26" spans="1:3" s="14" customFormat="1" ht="15.75" x14ac:dyDescent="0.25">
      <c r="A26" s="44" t="s">
        <v>117</v>
      </c>
      <c r="B26" s="44"/>
      <c r="C26" s="17"/>
    </row>
    <row r="27" spans="1:3" s="14" customFormat="1" ht="15.75" x14ac:dyDescent="0.25">
      <c r="A27" s="45" t="s">
        <v>21</v>
      </c>
      <c r="B27" s="45"/>
      <c r="C27" s="18"/>
    </row>
    <row r="28" spans="1:3" s="14" customFormat="1" ht="15.75" x14ac:dyDescent="0.25">
      <c r="A28" s="19"/>
      <c r="B28" s="19"/>
      <c r="C28" s="18"/>
    </row>
    <row r="29" spans="1:3" s="14" customFormat="1" ht="15.75" x14ac:dyDescent="0.25">
      <c r="A29" s="20"/>
      <c r="B29" s="21" t="s">
        <v>119</v>
      </c>
      <c r="C29" s="22">
        <v>-16261.54</v>
      </c>
    </row>
    <row r="30" spans="1:3" ht="15.75" x14ac:dyDescent="0.25">
      <c r="A30" s="13"/>
      <c r="B30" s="23" t="s">
        <v>22</v>
      </c>
      <c r="C30" s="13"/>
    </row>
    <row r="31" spans="1:3" ht="15.75" x14ac:dyDescent="0.25">
      <c r="A31" s="24" t="s">
        <v>23</v>
      </c>
      <c r="B31" s="25" t="s">
        <v>24</v>
      </c>
      <c r="C31" s="13"/>
    </row>
    <row r="32" spans="1:3" ht="13.5" customHeight="1" x14ac:dyDescent="0.25">
      <c r="A32" s="24"/>
      <c r="B32" s="25" t="s">
        <v>25</v>
      </c>
      <c r="C32" s="36">
        <v>4777.0560000000005</v>
      </c>
    </row>
    <row r="33" spans="1:3" ht="14.25" customHeight="1" x14ac:dyDescent="0.25">
      <c r="A33" s="26" t="s">
        <v>26</v>
      </c>
      <c r="B33" s="25" t="s">
        <v>27</v>
      </c>
      <c r="C33" s="36">
        <v>0</v>
      </c>
    </row>
    <row r="34" spans="1:3" ht="15.75" x14ac:dyDescent="0.25">
      <c r="A34" s="24"/>
      <c r="B34" s="25" t="s">
        <v>25</v>
      </c>
      <c r="C34" s="36">
        <v>11244.240000000003</v>
      </c>
    </row>
    <row r="35" spans="1:3" ht="47.25" x14ac:dyDescent="0.25">
      <c r="A35" s="24" t="s">
        <v>28</v>
      </c>
      <c r="B35" s="25" t="s">
        <v>29</v>
      </c>
      <c r="C35" s="36">
        <v>1375.5219999999999</v>
      </c>
    </row>
    <row r="36" spans="1:3" ht="18.75" customHeight="1" x14ac:dyDescent="0.25">
      <c r="A36" s="24" t="s">
        <v>30</v>
      </c>
      <c r="B36" s="25" t="s">
        <v>31</v>
      </c>
      <c r="C36" s="36">
        <v>95.417999999999992</v>
      </c>
    </row>
    <row r="37" spans="1:3" ht="15.75" x14ac:dyDescent="0.25">
      <c r="A37" s="24"/>
      <c r="B37" s="23" t="s">
        <v>32</v>
      </c>
      <c r="C37" s="22">
        <f>SUM(C32:C36)</f>
        <v>17492.236000000004</v>
      </c>
    </row>
    <row r="38" spans="1:3" ht="12" customHeight="1" x14ac:dyDescent="0.25">
      <c r="A38" s="24" t="s">
        <v>33</v>
      </c>
      <c r="B38" s="37" t="s">
        <v>34</v>
      </c>
      <c r="C38" s="36"/>
    </row>
    <row r="39" spans="1:3" ht="15.75" x14ac:dyDescent="0.25">
      <c r="A39" s="24" t="s">
        <v>35</v>
      </c>
      <c r="B39" s="25" t="s">
        <v>36</v>
      </c>
      <c r="C39" s="36">
        <v>984.90600000000006</v>
      </c>
    </row>
    <row r="40" spans="1:3" ht="15.75" x14ac:dyDescent="0.25">
      <c r="A40" s="24" t="s">
        <v>37</v>
      </c>
      <c r="B40" s="25" t="s">
        <v>38</v>
      </c>
      <c r="C40" s="36">
        <v>1421.5519999999999</v>
      </c>
    </row>
    <row r="41" spans="1:3" ht="15.75" x14ac:dyDescent="0.25">
      <c r="A41" s="24" t="s">
        <v>39</v>
      </c>
      <c r="B41" s="25" t="s">
        <v>40</v>
      </c>
      <c r="C41" s="36">
        <v>832.12799999999993</v>
      </c>
    </row>
    <row r="42" spans="1:3" ht="15.75" x14ac:dyDescent="0.25">
      <c r="A42" s="24" t="s">
        <v>41</v>
      </c>
      <c r="B42" s="25" t="s">
        <v>42</v>
      </c>
      <c r="C42" s="36">
        <v>1240.1600000000001</v>
      </c>
    </row>
    <row r="43" spans="1:3" ht="15.75" x14ac:dyDescent="0.25">
      <c r="A43" s="24" t="s">
        <v>43</v>
      </c>
      <c r="B43" s="25" t="s">
        <v>44</v>
      </c>
      <c r="C43" s="36">
        <v>14808.33</v>
      </c>
    </row>
    <row r="44" spans="1:3" ht="15.75" x14ac:dyDescent="0.25">
      <c r="A44" s="24" t="s">
        <v>45</v>
      </c>
      <c r="B44" s="25" t="s">
        <v>46</v>
      </c>
      <c r="C44" s="36">
        <v>2744.82</v>
      </c>
    </row>
    <row r="45" spans="1:3" ht="15.75" x14ac:dyDescent="0.25">
      <c r="A45" s="24" t="s">
        <v>47</v>
      </c>
      <c r="B45" s="25" t="s">
        <v>48</v>
      </c>
      <c r="C45" s="36">
        <v>2730.28</v>
      </c>
    </row>
    <row r="46" spans="1:3" ht="31.5" x14ac:dyDescent="0.25">
      <c r="A46" s="24" t="s">
        <v>49</v>
      </c>
      <c r="B46" s="25" t="s">
        <v>50</v>
      </c>
      <c r="C46" s="36">
        <v>286.2</v>
      </c>
    </row>
    <row r="47" spans="1:3" ht="31.5" x14ac:dyDescent="0.25">
      <c r="A47" s="24" t="s">
        <v>51</v>
      </c>
      <c r="B47" s="25" t="s">
        <v>52</v>
      </c>
      <c r="C47" s="36">
        <v>6037.2</v>
      </c>
    </row>
    <row r="48" spans="1:3" ht="15.75" x14ac:dyDescent="0.25">
      <c r="A48" s="24" t="s">
        <v>53</v>
      </c>
      <c r="B48" s="25" t="s">
        <v>54</v>
      </c>
      <c r="C48" s="36">
        <v>1790.3359999999998</v>
      </c>
    </row>
    <row r="49" spans="1:3" ht="15.75" x14ac:dyDescent="0.25">
      <c r="A49" s="27" t="s">
        <v>55</v>
      </c>
      <c r="B49" s="25" t="s">
        <v>56</v>
      </c>
      <c r="C49" s="36">
        <v>284.01900000000001</v>
      </c>
    </row>
    <row r="50" spans="1:3" ht="15.75" x14ac:dyDescent="0.25">
      <c r="A50" s="24"/>
      <c r="B50" s="23" t="s">
        <v>57</v>
      </c>
      <c r="C50" s="22">
        <f>SUM(C39:C49)</f>
        <v>33159.931000000004</v>
      </c>
    </row>
    <row r="51" spans="1:3" ht="12" customHeight="1" x14ac:dyDescent="0.25">
      <c r="A51" s="24"/>
      <c r="B51" s="37" t="s">
        <v>58</v>
      </c>
      <c r="C51" s="36"/>
    </row>
    <row r="52" spans="1:3" ht="15.75" x14ac:dyDescent="0.25">
      <c r="A52" s="28">
        <v>43103</v>
      </c>
      <c r="B52" s="25" t="s">
        <v>59</v>
      </c>
      <c r="C52" s="36">
        <v>10906</v>
      </c>
    </row>
    <row r="53" spans="1:3" ht="15.75" x14ac:dyDescent="0.25">
      <c r="A53" s="28">
        <v>43134</v>
      </c>
      <c r="B53" s="25" t="s">
        <v>60</v>
      </c>
      <c r="C53" s="36">
        <v>3728.4</v>
      </c>
    </row>
    <row r="54" spans="1:3" ht="15.75" x14ac:dyDescent="0.25">
      <c r="A54" s="28">
        <v>43162</v>
      </c>
      <c r="B54" s="25" t="s">
        <v>61</v>
      </c>
      <c r="C54" s="36">
        <v>3950.7000000000003</v>
      </c>
    </row>
    <row r="55" spans="1:3" ht="15.75" x14ac:dyDescent="0.25">
      <c r="A55" s="28">
        <v>43193</v>
      </c>
      <c r="B55" s="25" t="s">
        <v>62</v>
      </c>
      <c r="C55" s="36">
        <v>553.79999999999995</v>
      </c>
    </row>
    <row r="56" spans="1:3" ht="15.75" x14ac:dyDescent="0.25">
      <c r="A56" s="28">
        <v>43223</v>
      </c>
      <c r="B56" s="25" t="s">
        <v>63</v>
      </c>
      <c r="C56" s="36">
        <v>4156.33</v>
      </c>
    </row>
    <row r="57" spans="1:3" ht="15.75" x14ac:dyDescent="0.25">
      <c r="A57" s="28">
        <v>43315</v>
      </c>
      <c r="B57" s="25" t="s">
        <v>64</v>
      </c>
      <c r="C57" s="36">
        <v>542.29</v>
      </c>
    </row>
    <row r="58" spans="1:3" ht="15.75" x14ac:dyDescent="0.25">
      <c r="A58" s="24"/>
      <c r="B58" s="23" t="s">
        <v>65</v>
      </c>
      <c r="C58" s="22">
        <f>SUM(C52:C57)</f>
        <v>23837.519999999997</v>
      </c>
    </row>
    <row r="59" spans="1:3" ht="15.75" x14ac:dyDescent="0.25">
      <c r="A59" s="24"/>
      <c r="B59" s="23" t="s">
        <v>66</v>
      </c>
      <c r="C59" s="36"/>
    </row>
    <row r="60" spans="1:3" ht="15.75" x14ac:dyDescent="0.25">
      <c r="A60" s="24" t="s">
        <v>67</v>
      </c>
      <c r="B60" s="38" t="s">
        <v>68</v>
      </c>
      <c r="C60" s="36">
        <v>4059.8010000000004</v>
      </c>
    </row>
    <row r="61" spans="1:3" ht="31.5" x14ac:dyDescent="0.25">
      <c r="A61" s="24" t="s">
        <v>69</v>
      </c>
      <c r="B61" s="25" t="s">
        <v>70</v>
      </c>
      <c r="C61" s="36">
        <v>1353.2670000000001</v>
      </c>
    </row>
    <row r="62" spans="1:3" ht="15.75" x14ac:dyDescent="0.25">
      <c r="A62" s="24" t="s">
        <v>71</v>
      </c>
      <c r="B62" s="25" t="s">
        <v>72</v>
      </c>
      <c r="C62" s="36">
        <v>6861.0079999999998</v>
      </c>
    </row>
    <row r="63" spans="1:3" ht="31.5" x14ac:dyDescent="0.25">
      <c r="A63" s="24" t="s">
        <v>73</v>
      </c>
      <c r="B63" s="25" t="s">
        <v>74</v>
      </c>
      <c r="C63" s="36">
        <v>2706.5340000000001</v>
      </c>
    </row>
    <row r="64" spans="1:3" ht="15.75" x14ac:dyDescent="0.25">
      <c r="A64" s="24"/>
      <c r="B64" s="23" t="s">
        <v>75</v>
      </c>
      <c r="C64" s="22">
        <f>SUM(C60:C63)</f>
        <v>14980.61</v>
      </c>
    </row>
    <row r="65" spans="1:3" ht="15.75" x14ac:dyDescent="0.25">
      <c r="A65" s="24"/>
      <c r="B65" s="23" t="s">
        <v>76</v>
      </c>
      <c r="C65" s="36"/>
    </row>
    <row r="66" spans="1:3" ht="31.5" x14ac:dyDescent="0.25">
      <c r="A66" s="24" t="s">
        <v>77</v>
      </c>
      <c r="B66" s="25" t="s">
        <v>78</v>
      </c>
      <c r="C66" s="36">
        <v>6950.1120000000019</v>
      </c>
    </row>
    <row r="67" spans="1:3" ht="15.75" x14ac:dyDescent="0.25">
      <c r="A67" s="24" t="s">
        <v>79</v>
      </c>
      <c r="B67" s="25" t="s">
        <v>80</v>
      </c>
      <c r="C67" s="36">
        <v>1938.0119999999997</v>
      </c>
    </row>
    <row r="68" spans="1:3" ht="15.75" x14ac:dyDescent="0.25">
      <c r="A68" s="24"/>
      <c r="B68" s="23" t="s">
        <v>81</v>
      </c>
      <c r="C68" s="22">
        <f>SUM(C66:C67)</f>
        <v>8888.1240000000016</v>
      </c>
    </row>
    <row r="69" spans="1:3" ht="13.5" customHeight="1" x14ac:dyDescent="0.25">
      <c r="A69" s="29" t="s">
        <v>82</v>
      </c>
      <c r="B69" s="25" t="s">
        <v>83</v>
      </c>
      <c r="C69" s="22">
        <v>980.9</v>
      </c>
    </row>
    <row r="70" spans="1:3" ht="13.5" customHeight="1" x14ac:dyDescent="0.25">
      <c r="A70" s="29" t="s">
        <v>84</v>
      </c>
      <c r="B70" s="25" t="s">
        <v>85</v>
      </c>
      <c r="C70" s="22">
        <v>1044.3700000000001</v>
      </c>
    </row>
    <row r="71" spans="1:3" ht="15.75" x14ac:dyDescent="0.25">
      <c r="A71" s="24"/>
      <c r="B71" s="25"/>
      <c r="C71" s="36"/>
    </row>
    <row r="72" spans="1:3" ht="15.75" x14ac:dyDescent="0.25">
      <c r="A72" s="24"/>
      <c r="B72" s="23" t="s">
        <v>86</v>
      </c>
      <c r="C72" s="36"/>
    </row>
    <row r="73" spans="1:3" ht="15.75" x14ac:dyDescent="0.25">
      <c r="A73" s="24" t="s">
        <v>87</v>
      </c>
      <c r="B73" s="25" t="s">
        <v>88</v>
      </c>
      <c r="C73" s="36">
        <v>12135.599999999999</v>
      </c>
    </row>
    <row r="74" spans="1:3" ht="29.25" customHeight="1" x14ac:dyDescent="0.25">
      <c r="A74" s="24"/>
      <c r="B74" s="25" t="s">
        <v>89</v>
      </c>
      <c r="C74" s="36">
        <v>11815.559999999998</v>
      </c>
    </row>
    <row r="75" spans="1:3" ht="31.5" x14ac:dyDescent="0.25">
      <c r="A75" s="24"/>
      <c r="B75" s="25" t="s">
        <v>90</v>
      </c>
      <c r="C75" s="36">
        <v>3938.52</v>
      </c>
    </row>
    <row r="76" spans="1:3" ht="15.75" x14ac:dyDescent="0.25">
      <c r="A76" s="24"/>
      <c r="B76" s="23" t="s">
        <v>91</v>
      </c>
      <c r="C76" s="22">
        <f>SUM(C73:C75)</f>
        <v>27889.679999999997</v>
      </c>
    </row>
    <row r="77" spans="1:3" ht="15.75" x14ac:dyDescent="0.25">
      <c r="A77" s="24"/>
      <c r="B77" s="23" t="s">
        <v>92</v>
      </c>
      <c r="C77" s="36"/>
    </row>
    <row r="78" spans="1:3" ht="15.75" x14ac:dyDescent="0.25">
      <c r="A78" s="24" t="s">
        <v>93</v>
      </c>
      <c r="B78" s="25" t="s">
        <v>94</v>
      </c>
      <c r="C78" s="36"/>
    </row>
    <row r="79" spans="1:3" ht="15.75" x14ac:dyDescent="0.25">
      <c r="A79" s="30"/>
      <c r="B79" s="31" t="s">
        <v>95</v>
      </c>
      <c r="C79" s="36"/>
    </row>
    <row r="80" spans="1:3" ht="31.5" x14ac:dyDescent="0.25">
      <c r="A80" s="24" t="s">
        <v>96</v>
      </c>
      <c r="B80" s="25" t="s">
        <v>97</v>
      </c>
      <c r="C80" s="36">
        <v>0</v>
      </c>
    </row>
    <row r="81" spans="1:3" ht="31.5" x14ac:dyDescent="0.25">
      <c r="A81" s="32"/>
      <c r="B81" s="33" t="s">
        <v>98</v>
      </c>
      <c r="C81" s="36">
        <v>2795.08</v>
      </c>
    </row>
    <row r="82" spans="1:3" ht="15.75" x14ac:dyDescent="0.25">
      <c r="A82" s="24" t="s">
        <v>99</v>
      </c>
      <c r="B82" s="25" t="s">
        <v>100</v>
      </c>
      <c r="C82" s="36">
        <v>0</v>
      </c>
    </row>
    <row r="83" spans="1:3" ht="31.5" x14ac:dyDescent="0.25">
      <c r="A83" s="24"/>
      <c r="B83" s="33" t="s">
        <v>101</v>
      </c>
      <c r="C83" s="36">
        <v>200</v>
      </c>
    </row>
    <row r="84" spans="1:3" ht="15.75" x14ac:dyDescent="0.25">
      <c r="A84" s="24"/>
      <c r="B84" s="31" t="s">
        <v>102</v>
      </c>
      <c r="C84" s="36">
        <v>627.14400000000001</v>
      </c>
    </row>
    <row r="85" spans="1:3" ht="15.75" x14ac:dyDescent="0.25">
      <c r="A85" s="24"/>
      <c r="B85" s="25" t="s">
        <v>103</v>
      </c>
      <c r="C85" s="36">
        <v>653.76</v>
      </c>
    </row>
    <row r="86" spans="1:3" ht="15.75" x14ac:dyDescent="0.25">
      <c r="A86" s="24"/>
      <c r="B86" s="13" t="s">
        <v>104</v>
      </c>
      <c r="C86" s="36"/>
    </row>
    <row r="87" spans="1:3" ht="15.75" x14ac:dyDescent="0.25">
      <c r="A87" s="24"/>
      <c r="B87" s="23" t="s">
        <v>105</v>
      </c>
      <c r="C87" s="22">
        <f>SUM(C79:C86)</f>
        <v>4275.9840000000004</v>
      </c>
    </row>
    <row r="88" spans="1:3" ht="15.75" x14ac:dyDescent="0.25">
      <c r="A88" s="29" t="s">
        <v>106</v>
      </c>
      <c r="B88" s="25" t="s">
        <v>107</v>
      </c>
      <c r="C88" s="22">
        <f>27934.104</f>
        <v>27934.103999999999</v>
      </c>
    </row>
    <row r="89" spans="1:3" ht="15.75" x14ac:dyDescent="0.25">
      <c r="A89" s="13"/>
      <c r="B89" s="39" t="s">
        <v>108</v>
      </c>
      <c r="C89" s="22">
        <f>C37+C50+C58+C64+C68+C69+C70+C76+C87+C88</f>
        <v>160483.45899999997</v>
      </c>
    </row>
    <row r="90" spans="1:3" hidden="1" x14ac:dyDescent="0.2">
      <c r="A90" s="34"/>
      <c r="B90" s="35" t="s">
        <v>109</v>
      </c>
    </row>
    <row r="91" spans="1:3" ht="12" hidden="1" thickBot="1" x14ac:dyDescent="0.25">
      <c r="A91" s="12"/>
      <c r="B91" s="11" t="s">
        <v>110</v>
      </c>
    </row>
    <row r="92" spans="1:3" hidden="1" x14ac:dyDescent="0.2">
      <c r="A92" s="10"/>
      <c r="B92" s="15"/>
    </row>
    <row r="93" spans="1:3" hidden="1" x14ac:dyDescent="0.2">
      <c r="A93" s="10"/>
      <c r="B93" s="4" t="s">
        <v>111</v>
      </c>
    </row>
    <row r="94" spans="1:3" hidden="1" x14ac:dyDescent="0.2">
      <c r="A94" s="10"/>
    </row>
    <row r="95" spans="1:3" ht="12.75" hidden="1" x14ac:dyDescent="0.2">
      <c r="A95" s="10"/>
      <c r="B95" s="16" t="s">
        <v>112</v>
      </c>
    </row>
    <row r="96" spans="1:3" hidden="1" x14ac:dyDescent="0.2">
      <c r="A96" s="10"/>
      <c r="B96" s="15"/>
    </row>
    <row r="97" spans="1:3" hidden="1" x14ac:dyDescent="0.2"/>
    <row r="98" spans="1:3" ht="11.25" hidden="1" customHeight="1" x14ac:dyDescent="0.2">
      <c r="B98" s="1" t="s">
        <v>113</v>
      </c>
    </row>
    <row r="99" spans="1:3" hidden="1" x14ac:dyDescent="0.2"/>
    <row r="100" spans="1:3" hidden="1" x14ac:dyDescent="0.2">
      <c r="B100" s="1" t="s">
        <v>114</v>
      </c>
    </row>
    <row r="101" spans="1:3" hidden="1" x14ac:dyDescent="0.2"/>
    <row r="102" spans="1:3" hidden="1" x14ac:dyDescent="0.2">
      <c r="B102" s="1" t="s">
        <v>115</v>
      </c>
    </row>
    <row r="103" spans="1:3" hidden="1" x14ac:dyDescent="0.2"/>
    <row r="104" spans="1:3" s="14" customFormat="1" ht="15.75" x14ac:dyDescent="0.25">
      <c r="A104" s="40"/>
      <c r="B104" s="41" t="s">
        <v>120</v>
      </c>
      <c r="C104" s="42">
        <v>146019.35999999999</v>
      </c>
    </row>
    <row r="105" spans="1:3" s="14" customFormat="1" ht="15.75" x14ac:dyDescent="0.25">
      <c r="A105" s="40"/>
      <c r="B105" s="41" t="s">
        <v>121</v>
      </c>
      <c r="C105" s="42">
        <v>135293.63</v>
      </c>
    </row>
    <row r="106" spans="1:3" s="14" customFormat="1" ht="15.75" x14ac:dyDescent="0.25">
      <c r="A106" s="40"/>
      <c r="B106" s="41" t="s">
        <v>123</v>
      </c>
      <c r="C106" s="43">
        <f>C105-C89</f>
        <v>-25189.828999999969</v>
      </c>
    </row>
    <row r="107" spans="1:3" s="14" customFormat="1" ht="15.75" x14ac:dyDescent="0.25">
      <c r="A107" s="40"/>
      <c r="B107" s="41" t="s">
        <v>122</v>
      </c>
      <c r="C107" s="43">
        <f>C29+C106</f>
        <v>-41451.36899999997</v>
      </c>
    </row>
    <row r="108" spans="1:3" s="14" customFormat="1" ht="15.75" x14ac:dyDescent="0.25">
      <c r="C108" s="18"/>
    </row>
    <row r="109" spans="1:3" s="14" customFormat="1" ht="15.75" x14ac:dyDescent="0.25">
      <c r="C109" s="18"/>
    </row>
    <row r="110" spans="1:3" s="14" customFormat="1" ht="15.75" x14ac:dyDescent="0.25">
      <c r="C110" s="18"/>
    </row>
    <row r="111" spans="1:3" s="14" customFormat="1" ht="15.75" x14ac:dyDescent="0.25">
      <c r="C111" s="18"/>
    </row>
    <row r="112" spans="1:3" s="14" customFormat="1" ht="15.75" x14ac:dyDescent="0.25">
      <c r="C112" s="18"/>
    </row>
  </sheetData>
  <mergeCells count="4">
    <mergeCell ref="A24:B24"/>
    <mergeCell ref="A25:B25"/>
    <mergeCell ref="A26:B26"/>
    <mergeCell ref="A27:B2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2024-02-05T04:46:17Z</dcterms:created>
  <dcterms:modified xsi:type="dcterms:W3CDTF">2024-03-15T07:28:39Z</dcterms:modified>
</cp:coreProperties>
</file>