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Энергетиков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56" i="1" l="1"/>
  <c r="C155" i="1"/>
  <c r="C157" i="1" l="1"/>
  <c r="C160" i="1" s="1"/>
  <c r="C161" i="1" s="1"/>
  <c r="B9" i="1" l="1"/>
</calcChain>
</file>

<file path=xl/sharedStrings.xml><?xml version="1.0" encoding="utf-8"?>
<sst xmlns="http://schemas.openxmlformats.org/spreadsheetml/2006/main" count="208" uniqueCount="197">
  <si>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</si>
  <si>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</si>
  <si>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ул.Энергетиков, 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</si>
  <si>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</si>
  <si>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</si>
  <si>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</si>
  <si>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</si>
  <si>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</si>
  <si>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</si>
  <si>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</si>
  <si>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</si>
  <si>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</si>
  <si>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</si>
  <si>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</si>
  <si>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</si>
  <si>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</si>
  <si>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</si>
  <si>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</si>
  <si>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</si>
  <si>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</si>
  <si>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</si>
  <si>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</si>
  <si>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</si>
  <si>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</si>
  <si>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</si>
  <si>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</si>
  <si>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</si>
  <si>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</si>
  <si>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</si>
  <si>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</si>
  <si>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</si>
  <si>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</si>
  <si>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</si>
  <si>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</si>
  <si>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</si>
  <si>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</si>
  <si>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</si>
  <si>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</si>
  <si>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</si>
  <si>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</si>
  <si>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</si>
  <si>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</si>
  <si>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</si>
  <si>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</si>
  <si>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</si>
  <si>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</si>
  <si>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</si>
  <si>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</si>
  <si>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</si>
  <si>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</si>
  <si>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</si>
  <si>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</si>
  <si>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</si>
  <si>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</si>
  <si>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</si>
  <si>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</si>
  <si>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</si>
  <si>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</si>
  <si>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</si>
  <si>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</si>
  <si>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</si>
  <si>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</si>
  <si>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</si>
  <si>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</si>
  <si>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</si>
  <si>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</si>
  <si>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</si>
  <si>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</si>
  <si>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</si>
  <si>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</si>
  <si>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</si>
  <si>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</si>
  <si>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</si>
  <si>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</si>
  <si>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</si>
  <si>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</si>
  <si>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вручную до 2-х см</t>
  </si>
  <si>
    <t>Подметание снега  вручную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</si>
  <si>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</si>
  <si>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</si>
  <si>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</si>
  <si>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</si>
  <si>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отмостки, конт.площадок, крылец, площадок у подъездов  и проездов вдоль бордюра шириной 0,5м от наледи и льда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</si>
  <si>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</si>
  <si>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</si>
  <si>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</si>
  <si>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</si>
  <si>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</si>
  <si>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</si>
  <si>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</si>
  <si>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</si>
  <si>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</si>
  <si>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</si>
  <si>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</si>
  <si>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</t>
  </si>
  <si>
    <t xml:space="preserve"> 3.6</t>
  </si>
  <si>
    <t xml:space="preserve">Замена ламп освещения подъездов, подвалов, 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</si>
  <si>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</si>
  <si>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</si>
  <si>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</si>
  <si>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</si>
  <si>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</si>
  <si>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</si>
  <si>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</si>
  <si>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</si>
  <si>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</si>
  <si>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</si>
  <si>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</si>
  <si>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</si>
  <si>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</si>
  <si>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</si>
  <si>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</si>
  <si>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</si>
  <si>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</si>
  <si>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</si>
  <si>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</si>
  <si>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</si>
  <si>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</si>
  <si>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</si>
  <si>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</si>
  <si>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</si>
  <si>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</si>
  <si>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</si>
  <si>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</si>
  <si>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</si>
  <si>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</si>
  <si>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</si>
  <si>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</si>
  <si>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</si>
  <si>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</si>
  <si>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энергсберегающего светильника (СА-18) (1 подъезд)</t>
  </si>
  <si>
    <t>замена светильника СА-18 в ИОП (1 подъезд)</t>
  </si>
  <si>
    <t>Текущий ремонт ВиК (непредвиденные работы)</t>
  </si>
  <si>
    <t>устранение засора канализационного стояка Ду 100 мм (3 подъезд, подвал)</t>
  </si>
  <si>
    <t>устранение куржака на канализационном стояке Ду 50мм на кровле (стояки кв.№69,72)</t>
  </si>
  <si>
    <t>замена ввода от стояка ГВС (кв.106):</t>
  </si>
  <si>
    <t>а</t>
  </si>
  <si>
    <t>устройство резьбы Ду 15мм</t>
  </si>
  <si>
    <t>б</t>
  </si>
  <si>
    <t>устройство гофрированной нержавеющей трубы HF-15A Лавита</t>
  </si>
  <si>
    <t>в</t>
  </si>
  <si>
    <t>установка муфты для нерж.15*1/2ВР</t>
  </si>
  <si>
    <t>уплотнение соединений сантехническим льном, силиконовым герметиком</t>
  </si>
  <si>
    <t>сварочные работы</t>
  </si>
  <si>
    <t>устранение куржака на канализационном стояке Ду 50 мм на кровле (стояк кв.№69)</t>
  </si>
  <si>
    <t>ершение канализационного стояка Ду 50 мм (подвал-квартира 69)</t>
  </si>
  <si>
    <t>устранение засора канализационного стояка Ду 50 мм (стояк квартиры № 88)</t>
  </si>
  <si>
    <t>устранение засора канализационного стояка Ду 50 мм (кв. №32)</t>
  </si>
  <si>
    <t>устранение засора канализационного коллектора Ду 100 мм (3 подъезд)</t>
  </si>
  <si>
    <t>устранение засора канализационного коллектора Ду 100 мм (1 подъезд)</t>
  </si>
  <si>
    <t>устранение засора канализационного коллектора Ду 100 мм (2 подъезд)</t>
  </si>
  <si>
    <t>замена участка стояка ХВС с прохождением перекрытия (кв.76-подвал):</t>
  </si>
  <si>
    <t>смена участка трубы ВГП Ду 25 мм</t>
  </si>
  <si>
    <t>устройство трубы гофрированной Lavita нерж.32А</t>
  </si>
  <si>
    <t>устройство стальной муфты Ду 32 мм</t>
  </si>
  <si>
    <t>устранение свища на стояке ХВС ( кв.№14)</t>
  </si>
  <si>
    <t>ершение канализационного стояка Ду 50 мм (чердак-подвал, стояк квартиры №97)</t>
  </si>
  <si>
    <t xml:space="preserve"> 9.3</t>
  </si>
  <si>
    <t>Текущий ремонт систем конструкт.элементов) (непредвиденные работы</t>
  </si>
  <si>
    <t>очистка кухонных канализационных стояков от куржака и наледи</t>
  </si>
  <si>
    <t>очистка козырьков от снега над входом в подъезд (1-3пп)</t>
  </si>
  <si>
    <t>1-3 под. - осмотр чердака на наличие течи</t>
  </si>
  <si>
    <t>3 под. тамбурная дверь - закрепление притворной планки</t>
  </si>
  <si>
    <t>открытие продухов</t>
  </si>
  <si>
    <t>предоставление собственникам МКД для проведения субботника   инструмента и хоз.мешков 4уп*149</t>
  </si>
  <si>
    <t>демонтаж детского городка из бруса</t>
  </si>
  <si>
    <t>ремонт скамейки с заменой пиломатериала:</t>
  </si>
  <si>
    <t>доска обрезная 6000*150*40мм</t>
  </si>
  <si>
    <t>доска обрезная 6000*150*50мм</t>
  </si>
  <si>
    <t>перемонтаж болтовых соединений М6/м8</t>
  </si>
  <si>
    <t xml:space="preserve">проверка вентиляциикв.106 (кухня, туалет) , осмотр венткороба с кровли в рабочем состоянии </t>
  </si>
  <si>
    <t>ремонт наружных швов кв.35 промышленными альпинистами</t>
  </si>
  <si>
    <t>ремонт штукатурки фактурного слоя стеновой наружной панели промышленными альпинистами кв.35</t>
  </si>
  <si>
    <t>спиливание дерева Ду 0,35 м, Н=10,0м с приставной лестницы</t>
  </si>
  <si>
    <t xml:space="preserve">закрытие продухов </t>
  </si>
  <si>
    <t>утепление продухов мателиалами б/у</t>
  </si>
  <si>
    <t xml:space="preserve">изготовление и установка нового поручня из стальной трубы Ду 20 мм L=3,0мп </t>
  </si>
  <si>
    <t>смазка дверных навесов 2 под. тамбурная дверь</t>
  </si>
  <si>
    <t>демонтаж тросовой пружины</t>
  </si>
  <si>
    <t>установка нового доводчика ARTIC LAIN</t>
  </si>
  <si>
    <t>заготовка дресвы с выгрузкой из автомобиля вручную для подсыпки в зимний период</t>
  </si>
  <si>
    <t>демонтаж обшивки перегороди и дверной коробки - 1 под. тамбур. дверного блока</t>
  </si>
  <si>
    <t>монтаж обшивки перегородки из ДСП б/у - 1п тамбурная дверь</t>
  </si>
  <si>
    <t>установка дверного блока б/у - 1п тамбурная дверь</t>
  </si>
  <si>
    <t>установка притворной планки- 1 п тамбурная дверь</t>
  </si>
  <si>
    <t xml:space="preserve">            ИТОГО по п. 9 :</t>
  </si>
  <si>
    <t>Управление многоквартирным домом</t>
  </si>
  <si>
    <t>13.</t>
  </si>
  <si>
    <t>по управлению и обслуживанию</t>
  </si>
  <si>
    <t>МКД по ул.Энергетиков 8</t>
  </si>
  <si>
    <t xml:space="preserve">Отчет за 2023 г. </t>
  </si>
  <si>
    <t>Результат на 01.01.2023 г. ("+" экономия, "-" перерасход)</t>
  </si>
  <si>
    <t xml:space="preserve">   Сумма затрат по дому  :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</si>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</sst>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name val="Arial Cyr"/>
      <charset val="204"/>
    </font>
    <font>
      <b/>
      <i/>
      <u/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16" fontId="7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9" fillId="0" borderId="7" xfId="0" applyFont="1" applyFill="1" applyBorder="1"/>
    <xf numFmtId="0" fontId="11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9" fillId="0" borderId="7" xfId="1" applyFont="1" applyBorder="1" applyAlignment="1">
      <alignment horizontal="center" wrapText="1"/>
    </xf>
    <xf numFmtId="0" fontId="9" fillId="0" borderId="7" xfId="1" applyFont="1" applyBorder="1" applyAlignment="1">
      <alignment wrapText="1"/>
    </xf>
    <xf numFmtId="2" fontId="9" fillId="0" borderId="7" xfId="2" applyNumberFormat="1" applyFont="1" applyFill="1" applyBorder="1" applyAlignment="1">
      <alignment wrapText="1"/>
    </xf>
    <xf numFmtId="2" fontId="7" fillId="0" borderId="0" xfId="1" applyNumberFormat="1" applyFont="1"/>
    <xf numFmtId="0" fontId="7" fillId="0" borderId="0" xfId="0" applyFont="1" applyBorder="1" applyAlignment="1">
      <alignment vertical="center"/>
    </xf>
    <xf numFmtId="0" fontId="7" fillId="0" borderId="0" xfId="1" applyFont="1"/>
    <xf numFmtId="2" fontId="9" fillId="0" borderId="7" xfId="2" applyNumberFormat="1" applyFont="1" applyBorder="1" applyAlignment="1">
      <alignment wrapText="1"/>
    </xf>
    <xf numFmtId="0" fontId="12" fillId="0" borderId="0" xfId="0" applyFont="1"/>
    <xf numFmtId="2" fontId="7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horizontal="center"/>
    </xf>
    <xf numFmtId="0" fontId="9" fillId="0" borderId="0" xfId="0" applyFont="1" applyFill="1"/>
    <xf numFmtId="2" fontId="12" fillId="0" borderId="0" xfId="0" applyNumberFormat="1" applyFont="1" applyFill="1"/>
    <xf numFmtId="0" fontId="12" fillId="0" borderId="0" xfId="0" applyFont="1" applyFill="1"/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wrapText="1"/>
    </xf>
    <xf numFmtId="0" fontId="12" fillId="0" borderId="7" xfId="0" applyFont="1" applyFill="1" applyBorder="1"/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/>
    <xf numFmtId="2" fontId="7" fillId="0" borderId="7" xfId="0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abSelected="1" topLeftCell="A144" workbookViewId="0">
      <selection activeCell="C160" sqref="C160:C161"/>
    </sheetView>
  </sheetViews>
  <sheetFormatPr defaultColWidth="9.140625" defaultRowHeight="15" x14ac:dyDescent="0.25"/>
  <cols>
    <col min="1" max="1" width="5" style="23" customWidth="1"/>
    <col min="2" max="2" width="80.42578125" style="24" customWidth="1"/>
    <col min="3" max="3" width="17.42578125" style="24" customWidth="1"/>
    <col min="4" max="196" width="9.140625" style="24" customWidth="1"/>
    <col min="197" max="197" width="5" style="24" customWidth="1"/>
    <col min="198" max="198" width="49.140625" style="24" customWidth="1"/>
    <col min="199" max="207" width="9.28515625" style="24" customWidth="1"/>
    <col min="208" max="208" width="12.7109375" style="24" customWidth="1"/>
    <col min="209" max="212" width="9.28515625" style="24" customWidth="1"/>
    <col min="213" max="244" width="8.85546875" style="24" customWidth="1"/>
    <col min="245" max="16384" width="9.140625" style="24"/>
  </cols>
  <sheetData>
    <row r="1" spans="1:2" s="2" customFormat="1" hidden="1" x14ac:dyDescent="0.25">
      <c r="A1" s="1" t="s">
        <v>0</v>
      </c>
      <c r="B1" s="1"/>
    </row>
    <row r="2" spans="1:2" s="2" customFormat="1" hidden="1" x14ac:dyDescent="0.25">
      <c r="A2" s="1" t="s">
        <v>1</v>
      </c>
      <c r="B2" s="1"/>
    </row>
    <row r="3" spans="1:2" s="2" customFormat="1" hidden="1" x14ac:dyDescent="0.25">
      <c r="A3" s="3" t="s">
        <v>2</v>
      </c>
      <c r="B3" s="3"/>
    </row>
    <row r="4" spans="1:2" s="2" customFormat="1" hidden="1" x14ac:dyDescent="0.25">
      <c r="A4" s="4"/>
      <c r="B4" s="5"/>
    </row>
    <row r="5" spans="1:2" s="2" customFormat="1" hidden="1" x14ac:dyDescent="0.25">
      <c r="A5" s="6"/>
      <c r="B5" s="7"/>
    </row>
    <row r="6" spans="1:2" s="2" customFormat="1" hidden="1" x14ac:dyDescent="0.25">
      <c r="A6" s="6"/>
      <c r="B6" s="7"/>
    </row>
    <row r="7" spans="1:2" s="2" customFormat="1" hidden="1" x14ac:dyDescent="0.25">
      <c r="A7" s="6"/>
      <c r="B7" s="7"/>
    </row>
    <row r="8" spans="1:2" s="2" customFormat="1" hidden="1" x14ac:dyDescent="0.25">
      <c r="A8" s="8"/>
      <c r="B8" s="9"/>
    </row>
    <row r="9" spans="1:2" s="2" customFormat="1" hidden="1" x14ac:dyDescent="0.25">
      <c r="A9" s="10">
        <v>1</v>
      </c>
      <c r="B9" s="10">
        <f>A9+1</f>
        <v>2</v>
      </c>
    </row>
    <row r="10" spans="1:2" s="2" customFormat="1" hidden="1" x14ac:dyDescent="0.25">
      <c r="A10" s="11"/>
      <c r="B10" s="12" t="s">
        <v>3</v>
      </c>
    </row>
    <row r="11" spans="1:2" s="2" customFormat="1" hidden="1" x14ac:dyDescent="0.25">
      <c r="A11" s="13" t="s">
        <v>4</v>
      </c>
      <c r="B11" s="14" t="s">
        <v>5</v>
      </c>
    </row>
    <row r="12" spans="1:2" s="2" customFormat="1" hidden="1" x14ac:dyDescent="0.25">
      <c r="A12" s="13" t="s">
        <v>6</v>
      </c>
      <c r="B12" s="14" t="s">
        <v>7</v>
      </c>
    </row>
    <row r="13" spans="1:2" s="2" customFormat="1" hidden="1" x14ac:dyDescent="0.25">
      <c r="A13" s="11" t="s">
        <v>8</v>
      </c>
      <c r="B13" s="15" t="s">
        <v>9</v>
      </c>
    </row>
    <row r="14" spans="1:2" s="2" customFormat="1" hidden="1" x14ac:dyDescent="0.25">
      <c r="A14" s="13" t="s">
        <v>10</v>
      </c>
      <c r="B14" s="14" t="s">
        <v>11</v>
      </c>
    </row>
    <row r="15" spans="1:2" s="2" customFormat="1" hidden="1" x14ac:dyDescent="0.25">
      <c r="A15" s="13" t="s">
        <v>12</v>
      </c>
      <c r="B15" s="14" t="s">
        <v>13</v>
      </c>
    </row>
    <row r="16" spans="1:2" s="2" customFormat="1" hidden="1" x14ac:dyDescent="0.25">
      <c r="A16" s="13"/>
      <c r="B16" s="14" t="s">
        <v>14</v>
      </c>
    </row>
    <row r="17" spans="1:2" s="2" customFormat="1" hidden="1" x14ac:dyDescent="0.25">
      <c r="A17" s="13"/>
      <c r="B17" s="14" t="s">
        <v>15</v>
      </c>
    </row>
    <row r="18" spans="1:2" s="2" customFormat="1" hidden="1" x14ac:dyDescent="0.25">
      <c r="A18" s="13" t="s">
        <v>16</v>
      </c>
      <c r="B18" s="14" t="s">
        <v>17</v>
      </c>
    </row>
    <row r="19" spans="1:2" s="2" customFormat="1" hidden="1" x14ac:dyDescent="0.25">
      <c r="A19" s="13"/>
      <c r="B19" s="14" t="s">
        <v>18</v>
      </c>
    </row>
    <row r="20" spans="1:2" s="2" customFormat="1" hidden="1" x14ac:dyDescent="0.25">
      <c r="A20" s="13" t="s">
        <v>19</v>
      </c>
      <c r="B20" s="14" t="s">
        <v>20</v>
      </c>
    </row>
    <row r="21" spans="1:2" s="2" customFormat="1" hidden="1" x14ac:dyDescent="0.25">
      <c r="A21" s="13"/>
      <c r="B21" s="14" t="s">
        <v>21</v>
      </c>
    </row>
    <row r="22" spans="1:2" s="2" customFormat="1" hidden="1" x14ac:dyDescent="0.25">
      <c r="A22" s="13"/>
      <c r="B22" s="14" t="s">
        <v>22</v>
      </c>
    </row>
    <row r="23" spans="1:2" s="2" customFormat="1" hidden="1" x14ac:dyDescent="0.25">
      <c r="A23" s="13" t="s">
        <v>23</v>
      </c>
      <c r="B23" s="14" t="s">
        <v>24</v>
      </c>
    </row>
    <row r="24" spans="1:2" s="2" customFormat="1" hidden="1" x14ac:dyDescent="0.25">
      <c r="A24" s="13" t="s">
        <v>25</v>
      </c>
      <c r="B24" s="14" t="s">
        <v>26</v>
      </c>
    </row>
    <row r="25" spans="1:2" s="2" customFormat="1" hidden="1" x14ac:dyDescent="0.25">
      <c r="A25" s="13" t="s">
        <v>27</v>
      </c>
      <c r="B25" s="14" t="s">
        <v>28</v>
      </c>
    </row>
    <row r="26" spans="1:2" s="2" customFormat="1" hidden="1" x14ac:dyDescent="0.25">
      <c r="A26" s="13" t="s">
        <v>29</v>
      </c>
      <c r="B26" s="16" t="s">
        <v>30</v>
      </c>
    </row>
    <row r="27" spans="1:2" s="2" customFormat="1" hidden="1" x14ac:dyDescent="0.25">
      <c r="A27" s="13"/>
      <c r="B27" s="16" t="s">
        <v>31</v>
      </c>
    </row>
    <row r="28" spans="1:2" s="2" customFormat="1" hidden="1" x14ac:dyDescent="0.25">
      <c r="A28" s="13"/>
      <c r="B28" s="16" t="s">
        <v>33</v>
      </c>
    </row>
    <row r="29" spans="1:2" s="2" customFormat="1" hidden="1" x14ac:dyDescent="0.25">
      <c r="A29" s="13"/>
      <c r="B29" s="16" t="s">
        <v>34</v>
      </c>
    </row>
    <row r="30" spans="1:2" s="2" customFormat="1" hidden="1" x14ac:dyDescent="0.25">
      <c r="A30" s="13"/>
      <c r="B30" s="16" t="s">
        <v>35</v>
      </c>
    </row>
    <row r="31" spans="1:2" s="2" customFormat="1" hidden="1" x14ac:dyDescent="0.25">
      <c r="A31" s="13" t="s">
        <v>32</v>
      </c>
      <c r="B31" s="16" t="s">
        <v>36</v>
      </c>
    </row>
    <row r="32" spans="1:2" s="2" customFormat="1" hidden="1" x14ac:dyDescent="0.25">
      <c r="A32" s="13" t="s">
        <v>37</v>
      </c>
      <c r="B32" s="16" t="s">
        <v>38</v>
      </c>
    </row>
    <row r="33" spans="1:5" s="2" customFormat="1" hidden="1" x14ac:dyDescent="0.25">
      <c r="A33" s="13"/>
      <c r="B33" s="16" t="s">
        <v>39</v>
      </c>
    </row>
    <row r="34" spans="1:5" s="2" customFormat="1" hidden="1" x14ac:dyDescent="0.25">
      <c r="A34" s="13"/>
      <c r="B34" s="16" t="s">
        <v>40</v>
      </c>
    </row>
    <row r="35" spans="1:5" s="2" customFormat="1" ht="15.75" hidden="1" thickBot="1" x14ac:dyDescent="0.3">
      <c r="A35" s="17" t="s">
        <v>41</v>
      </c>
      <c r="B35" s="18" t="s">
        <v>42</v>
      </c>
    </row>
    <row r="36" spans="1:5" s="2" customFormat="1" hidden="1" x14ac:dyDescent="0.25">
      <c r="A36" s="19"/>
      <c r="B36" s="20"/>
    </row>
    <row r="37" spans="1:5" s="26" customFormat="1" ht="15.75" x14ac:dyDescent="0.25">
      <c r="A37" s="87" t="s">
        <v>190</v>
      </c>
      <c r="B37" s="87"/>
      <c r="C37" s="25"/>
    </row>
    <row r="38" spans="1:5" s="26" customFormat="1" ht="15.75" x14ac:dyDescent="0.25">
      <c r="A38" s="88" t="s">
        <v>188</v>
      </c>
      <c r="B38" s="88"/>
      <c r="C38" s="27"/>
    </row>
    <row r="39" spans="1:5" s="26" customFormat="1" ht="15.75" x14ac:dyDescent="0.25">
      <c r="A39" s="88" t="s">
        <v>189</v>
      </c>
      <c r="B39" s="88"/>
      <c r="C39" s="27"/>
    </row>
    <row r="40" spans="1:5" s="26" customFormat="1" ht="15.75" x14ac:dyDescent="0.25">
      <c r="A40" s="28"/>
      <c r="B40" s="28"/>
      <c r="C40" s="27"/>
    </row>
    <row r="41" spans="1:5" s="32" customFormat="1" ht="15.75" x14ac:dyDescent="0.25">
      <c r="A41" s="29"/>
      <c r="B41" s="30" t="s">
        <v>191</v>
      </c>
      <c r="C41" s="31">
        <v>-92749.997634999774</v>
      </c>
      <c r="E41" s="26"/>
    </row>
    <row r="42" spans="1:5" s="21" customFormat="1" ht="15.75" x14ac:dyDescent="0.25">
      <c r="A42" s="39"/>
      <c r="B42" s="33" t="s">
        <v>43</v>
      </c>
      <c r="C42" s="40"/>
    </row>
    <row r="43" spans="1:5" s="21" customFormat="1" ht="15.75" x14ac:dyDescent="0.25">
      <c r="A43" s="39" t="s">
        <v>44</v>
      </c>
      <c r="B43" s="34" t="s">
        <v>45</v>
      </c>
      <c r="C43" s="85">
        <v>52482.976000000017</v>
      </c>
    </row>
    <row r="44" spans="1:5" s="21" customFormat="1" ht="15.75" x14ac:dyDescent="0.25">
      <c r="A44" s="39"/>
      <c r="B44" s="34" t="s">
        <v>46</v>
      </c>
      <c r="C44" s="85">
        <v>71547.456000000006</v>
      </c>
    </row>
    <row r="45" spans="1:5" s="21" customFormat="1" ht="15.75" x14ac:dyDescent="0.25">
      <c r="A45" s="39" t="s">
        <v>47</v>
      </c>
      <c r="B45" s="34" t="s">
        <v>48</v>
      </c>
      <c r="C45" s="85">
        <v>33261.311999999991</v>
      </c>
    </row>
    <row r="46" spans="1:5" s="21" customFormat="1" ht="15.75" x14ac:dyDescent="0.25">
      <c r="A46" s="39"/>
      <c r="B46" s="34" t="s">
        <v>49</v>
      </c>
      <c r="C46" s="85">
        <v>83697.024000000005</v>
      </c>
    </row>
    <row r="47" spans="1:5" s="21" customFormat="1" ht="31.5" x14ac:dyDescent="0.25">
      <c r="A47" s="39" t="s">
        <v>50</v>
      </c>
      <c r="B47" s="34" t="s">
        <v>51</v>
      </c>
      <c r="C47" s="85">
        <v>17571.3554</v>
      </c>
    </row>
    <row r="48" spans="1:5" s="21" customFormat="1" ht="15.75" x14ac:dyDescent="0.25">
      <c r="A48" s="39" t="s">
        <v>52</v>
      </c>
      <c r="B48" s="34" t="s">
        <v>53</v>
      </c>
      <c r="C48" s="85">
        <v>1413.6</v>
      </c>
    </row>
    <row r="49" spans="1:3" s="21" customFormat="1" ht="15.75" x14ac:dyDescent="0.25">
      <c r="A49" s="41" t="s">
        <v>54</v>
      </c>
      <c r="B49" s="34" t="s">
        <v>55</v>
      </c>
      <c r="C49" s="85">
        <v>205200</v>
      </c>
    </row>
    <row r="50" spans="1:3" s="21" customFormat="1" ht="15.75" x14ac:dyDescent="0.25">
      <c r="A50" s="41"/>
      <c r="B50" s="34" t="s">
        <v>56</v>
      </c>
      <c r="C50" s="85">
        <v>14055</v>
      </c>
    </row>
    <row r="51" spans="1:3" s="21" customFormat="1" ht="15.75" x14ac:dyDescent="0.25">
      <c r="A51" s="39"/>
      <c r="B51" s="35" t="s">
        <v>57</v>
      </c>
      <c r="C51" s="85">
        <v>479228.72340000002</v>
      </c>
    </row>
    <row r="52" spans="1:3" s="21" customFormat="1" ht="15.75" x14ac:dyDescent="0.25">
      <c r="A52" s="39"/>
      <c r="B52" s="42" t="s">
        <v>58</v>
      </c>
      <c r="C52" s="85"/>
    </row>
    <row r="53" spans="1:3" s="21" customFormat="1" ht="15.75" x14ac:dyDescent="0.25">
      <c r="A53" s="39" t="s">
        <v>59</v>
      </c>
      <c r="B53" s="34" t="s">
        <v>60</v>
      </c>
      <c r="C53" s="85">
        <v>12872.160000000002</v>
      </c>
    </row>
    <row r="54" spans="1:3" s="21" customFormat="1" ht="15.75" x14ac:dyDescent="0.25">
      <c r="A54" s="39" t="s">
        <v>61</v>
      </c>
      <c r="B54" s="34" t="s">
        <v>62</v>
      </c>
      <c r="C54" s="85">
        <v>7490.3399999999992</v>
      </c>
    </row>
    <row r="55" spans="1:3" s="21" customFormat="1" ht="15.75" x14ac:dyDescent="0.25">
      <c r="A55" s="39" t="s">
        <v>63</v>
      </c>
      <c r="B55" s="34" t="s">
        <v>64</v>
      </c>
      <c r="C55" s="85">
        <v>32911.560000000005</v>
      </c>
    </row>
    <row r="56" spans="1:3" s="21" customFormat="1" ht="15.75" x14ac:dyDescent="0.25">
      <c r="A56" s="39" t="s">
        <v>65</v>
      </c>
      <c r="B56" s="34" t="s">
        <v>66</v>
      </c>
      <c r="C56" s="85">
        <v>697.91999999999985</v>
      </c>
    </row>
    <row r="57" spans="1:3" s="21" customFormat="1" ht="15.75" x14ac:dyDescent="0.25">
      <c r="A57" s="39"/>
      <c r="B57" s="35" t="s">
        <v>67</v>
      </c>
      <c r="C57" s="85">
        <v>53971.98</v>
      </c>
    </row>
    <row r="58" spans="1:3" s="21" customFormat="1" ht="15.75" x14ac:dyDescent="0.25">
      <c r="A58" s="39"/>
      <c r="B58" s="33" t="s">
        <v>68</v>
      </c>
      <c r="C58" s="85"/>
    </row>
    <row r="59" spans="1:3" s="21" customFormat="1" ht="15.75" x14ac:dyDescent="0.25">
      <c r="A59" s="39" t="s">
        <v>59</v>
      </c>
      <c r="B59" s="34" t="s">
        <v>69</v>
      </c>
      <c r="C59" s="85">
        <v>7382.8909999999987</v>
      </c>
    </row>
    <row r="60" spans="1:3" s="21" customFormat="1" ht="15.75" x14ac:dyDescent="0.25">
      <c r="A60" s="39"/>
      <c r="B60" s="34" t="s">
        <v>70</v>
      </c>
      <c r="C60" s="85">
        <v>218.86799999999999</v>
      </c>
    </row>
    <row r="61" spans="1:3" s="21" customFormat="1" ht="15.75" x14ac:dyDescent="0.25">
      <c r="A61" s="41" t="s">
        <v>61</v>
      </c>
      <c r="B61" s="34" t="s">
        <v>71</v>
      </c>
      <c r="C61" s="85">
        <v>11016.719999999998</v>
      </c>
    </row>
    <row r="62" spans="1:3" s="21" customFormat="1" ht="15.75" x14ac:dyDescent="0.25">
      <c r="A62" s="41" t="s">
        <v>72</v>
      </c>
      <c r="B62" s="34" t="s">
        <v>73</v>
      </c>
      <c r="C62" s="85">
        <v>6668.4449999999997</v>
      </c>
    </row>
    <row r="63" spans="1:3" s="21" customFormat="1" ht="15.75" x14ac:dyDescent="0.25">
      <c r="A63" s="41" t="s">
        <v>74</v>
      </c>
      <c r="B63" s="34" t="s">
        <v>75</v>
      </c>
      <c r="C63" s="85">
        <v>2911.6800000000003</v>
      </c>
    </row>
    <row r="64" spans="1:3" s="21" customFormat="1" ht="15.75" x14ac:dyDescent="0.25">
      <c r="A64" s="41"/>
      <c r="B64" s="34" t="s">
        <v>76</v>
      </c>
      <c r="C64" s="85">
        <v>34582.25</v>
      </c>
    </row>
    <row r="65" spans="1:3" s="21" customFormat="1" ht="15.75" x14ac:dyDescent="0.25">
      <c r="A65" s="41"/>
      <c r="B65" s="34" t="s">
        <v>77</v>
      </c>
      <c r="C65" s="85">
        <v>23685.108</v>
      </c>
    </row>
    <row r="66" spans="1:3" s="21" customFormat="1" ht="31.5" x14ac:dyDescent="0.25">
      <c r="A66" s="39" t="s">
        <v>78</v>
      </c>
      <c r="B66" s="34" t="s">
        <v>79</v>
      </c>
      <c r="C66" s="85">
        <v>7235.9279999999999</v>
      </c>
    </row>
    <row r="67" spans="1:3" s="21" customFormat="1" ht="31.5" x14ac:dyDescent="0.25">
      <c r="A67" s="39" t="s">
        <v>65</v>
      </c>
      <c r="B67" s="34" t="s">
        <v>80</v>
      </c>
      <c r="C67" s="85">
        <v>3323.1</v>
      </c>
    </row>
    <row r="68" spans="1:3" s="21" customFormat="1" ht="31.5" x14ac:dyDescent="0.25">
      <c r="A68" s="39" t="s">
        <v>81</v>
      </c>
      <c r="B68" s="34" t="s">
        <v>82</v>
      </c>
      <c r="C68" s="85">
        <v>12928.032000000001</v>
      </c>
    </row>
    <row r="69" spans="1:3" s="21" customFormat="1" ht="15.75" x14ac:dyDescent="0.25">
      <c r="A69" s="39" t="s">
        <v>83</v>
      </c>
      <c r="B69" s="34" t="s">
        <v>84</v>
      </c>
      <c r="C69" s="85">
        <v>15895.48</v>
      </c>
    </row>
    <row r="70" spans="1:3" s="21" customFormat="1" ht="15.75" x14ac:dyDescent="0.25">
      <c r="A70" s="39"/>
      <c r="B70" s="35" t="s">
        <v>85</v>
      </c>
      <c r="C70" s="85">
        <v>125848.50200000001</v>
      </c>
    </row>
    <row r="71" spans="1:3" s="21" customFormat="1" ht="15.75" x14ac:dyDescent="0.25">
      <c r="A71" s="39"/>
      <c r="B71" s="33" t="s">
        <v>86</v>
      </c>
      <c r="C71" s="85"/>
    </row>
    <row r="72" spans="1:3" s="21" customFormat="1" ht="31.5" x14ac:dyDescent="0.25">
      <c r="A72" s="39" t="s">
        <v>87</v>
      </c>
      <c r="B72" s="34" t="s">
        <v>88</v>
      </c>
      <c r="C72" s="85">
        <v>0</v>
      </c>
    </row>
    <row r="73" spans="1:3" s="21" customFormat="1" ht="15.75" x14ac:dyDescent="0.25">
      <c r="A73" s="39"/>
      <c r="B73" s="34" t="s">
        <v>89</v>
      </c>
      <c r="C73" s="85">
        <v>322.92</v>
      </c>
    </row>
    <row r="74" spans="1:3" s="21" customFormat="1" ht="15.75" x14ac:dyDescent="0.25">
      <c r="A74" s="39"/>
      <c r="B74" s="34" t="s">
        <v>90</v>
      </c>
      <c r="C74" s="85">
        <v>91714</v>
      </c>
    </row>
    <row r="75" spans="1:3" s="21" customFormat="1" ht="15.75" x14ac:dyDescent="0.25">
      <c r="A75" s="39"/>
      <c r="B75" s="34" t="s">
        <v>91</v>
      </c>
      <c r="C75" s="85">
        <v>46518.96</v>
      </c>
    </row>
    <row r="76" spans="1:3" s="21" customFormat="1" ht="15.75" x14ac:dyDescent="0.25">
      <c r="A76" s="39"/>
      <c r="B76" s="34" t="s">
        <v>92</v>
      </c>
      <c r="C76" s="85">
        <v>1727.4299999999998</v>
      </c>
    </row>
    <row r="77" spans="1:3" s="21" customFormat="1" ht="15.75" x14ac:dyDescent="0.25">
      <c r="A77" s="39"/>
      <c r="B77" s="34" t="s">
        <v>93</v>
      </c>
      <c r="C77" s="85">
        <v>24646.29</v>
      </c>
    </row>
    <row r="78" spans="1:3" s="21" customFormat="1" ht="15.75" x14ac:dyDescent="0.25">
      <c r="A78" s="39"/>
      <c r="B78" s="34" t="s">
        <v>94</v>
      </c>
      <c r="C78" s="85">
        <v>903.55000000000007</v>
      </c>
    </row>
    <row r="79" spans="1:3" s="21" customFormat="1" ht="15.75" x14ac:dyDescent="0.25">
      <c r="A79" s="39" t="s">
        <v>95</v>
      </c>
      <c r="B79" s="34" t="s">
        <v>96</v>
      </c>
      <c r="C79" s="85">
        <v>1859.2800000000002</v>
      </c>
    </row>
    <row r="80" spans="1:3" s="21" customFormat="1" ht="15.75" x14ac:dyDescent="0.25">
      <c r="A80" s="39"/>
      <c r="B80" s="35" t="s">
        <v>85</v>
      </c>
      <c r="C80" s="85">
        <v>167692.43</v>
      </c>
    </row>
    <row r="81" spans="1:3" s="21" customFormat="1" ht="15.75" x14ac:dyDescent="0.25">
      <c r="A81" s="39"/>
      <c r="B81" s="33" t="s">
        <v>97</v>
      </c>
      <c r="C81" s="85"/>
    </row>
    <row r="82" spans="1:3" s="21" customFormat="1" ht="47.25" x14ac:dyDescent="0.25">
      <c r="A82" s="39" t="s">
        <v>98</v>
      </c>
      <c r="B82" s="34" t="s">
        <v>99</v>
      </c>
      <c r="C82" s="85">
        <v>27613.062000000002</v>
      </c>
    </row>
    <row r="83" spans="1:3" s="21" customFormat="1" ht="31.5" x14ac:dyDescent="0.25">
      <c r="A83" s="39" t="s">
        <v>100</v>
      </c>
      <c r="B83" s="34" t="s">
        <v>101</v>
      </c>
      <c r="C83" s="85">
        <v>27613.062000000002</v>
      </c>
    </row>
    <row r="84" spans="1:3" s="21" customFormat="1" ht="47.25" x14ac:dyDescent="0.25">
      <c r="A84" s="39" t="s">
        <v>102</v>
      </c>
      <c r="B84" s="34" t="s">
        <v>103</v>
      </c>
      <c r="C84" s="85">
        <v>27613.062000000002</v>
      </c>
    </row>
    <row r="85" spans="1:3" s="21" customFormat="1" ht="15.75" x14ac:dyDescent="0.25">
      <c r="A85" s="39"/>
      <c r="B85" s="35" t="s">
        <v>104</v>
      </c>
      <c r="C85" s="85">
        <v>82839.186000000002</v>
      </c>
    </row>
    <row r="86" spans="1:3" s="21" customFormat="1" ht="31.5" x14ac:dyDescent="0.25">
      <c r="A86" s="43" t="s">
        <v>105</v>
      </c>
      <c r="B86" s="35" t="s">
        <v>106</v>
      </c>
      <c r="C86" s="85">
        <v>70907.615999999995</v>
      </c>
    </row>
    <row r="87" spans="1:3" s="21" customFormat="1" ht="15.75" x14ac:dyDescent="0.25">
      <c r="A87" s="43" t="s">
        <v>107</v>
      </c>
      <c r="B87" s="35" t="s">
        <v>108</v>
      </c>
      <c r="C87" s="85">
        <v>19772.315999999995</v>
      </c>
    </row>
    <row r="88" spans="1:3" s="21" customFormat="1" ht="15.75" x14ac:dyDescent="0.25">
      <c r="A88" s="43"/>
      <c r="B88" s="35" t="s">
        <v>109</v>
      </c>
      <c r="C88" s="85">
        <v>90679.931999999986</v>
      </c>
    </row>
    <row r="89" spans="1:3" s="21" customFormat="1" ht="15.75" x14ac:dyDescent="0.25">
      <c r="A89" s="43" t="s">
        <v>110</v>
      </c>
      <c r="B89" s="35" t="s">
        <v>111</v>
      </c>
      <c r="C89" s="85">
        <v>2386.7999999999997</v>
      </c>
    </row>
    <row r="90" spans="1:3" s="21" customFormat="1" ht="15.75" x14ac:dyDescent="0.25">
      <c r="A90" s="43" t="s">
        <v>112</v>
      </c>
      <c r="B90" s="35" t="s">
        <v>113</v>
      </c>
      <c r="C90" s="85">
        <v>2541.2400000000002</v>
      </c>
    </row>
    <row r="91" spans="1:3" s="21" customFormat="1" ht="15.75" x14ac:dyDescent="0.25">
      <c r="A91" s="43"/>
      <c r="B91" s="35"/>
      <c r="C91" s="85"/>
    </row>
    <row r="92" spans="1:3" s="21" customFormat="1" ht="15.75" x14ac:dyDescent="0.25">
      <c r="A92" s="43"/>
      <c r="B92" s="44" t="s">
        <v>114</v>
      </c>
      <c r="C92" s="85"/>
    </row>
    <row r="93" spans="1:3" s="21" customFormat="1" ht="15.75" x14ac:dyDescent="0.25">
      <c r="A93" s="39" t="s">
        <v>115</v>
      </c>
      <c r="B93" s="34" t="s">
        <v>116</v>
      </c>
      <c r="C93" s="85">
        <v>5368.44</v>
      </c>
    </row>
    <row r="94" spans="1:3" s="21" customFormat="1" ht="15.75" x14ac:dyDescent="0.25">
      <c r="A94" s="39" t="s">
        <v>117</v>
      </c>
      <c r="B94" s="34" t="s">
        <v>118</v>
      </c>
      <c r="C94" s="85">
        <v>4045.1999999999994</v>
      </c>
    </row>
    <row r="95" spans="1:3" s="21" customFormat="1" ht="31.5" x14ac:dyDescent="0.25">
      <c r="A95" s="39"/>
      <c r="B95" s="34" t="s">
        <v>119</v>
      </c>
      <c r="C95" s="85">
        <v>3938.52</v>
      </c>
    </row>
    <row r="96" spans="1:3" s="21" customFormat="1" ht="31.5" x14ac:dyDescent="0.25">
      <c r="A96" s="39"/>
      <c r="B96" s="34" t="s">
        <v>120</v>
      </c>
      <c r="C96" s="85">
        <v>3938.52</v>
      </c>
    </row>
    <row r="97" spans="1:3" s="21" customFormat="1" ht="31.5" x14ac:dyDescent="0.25">
      <c r="A97" s="39"/>
      <c r="B97" s="34" t="s">
        <v>121</v>
      </c>
      <c r="C97" s="85">
        <v>7877.04</v>
      </c>
    </row>
    <row r="98" spans="1:3" s="21" customFormat="1" ht="15.75" x14ac:dyDescent="0.25">
      <c r="A98" s="39" t="s">
        <v>122</v>
      </c>
      <c r="B98" s="34" t="s">
        <v>123</v>
      </c>
      <c r="C98" s="85">
        <v>17778</v>
      </c>
    </row>
    <row r="99" spans="1:3" s="21" customFormat="1" ht="15.75" x14ac:dyDescent="0.25">
      <c r="A99" s="39" t="s">
        <v>124</v>
      </c>
      <c r="B99" s="34" t="s">
        <v>125</v>
      </c>
      <c r="C99" s="85">
        <v>0</v>
      </c>
    </row>
    <row r="100" spans="1:3" s="21" customFormat="1" ht="15.75" x14ac:dyDescent="0.25">
      <c r="A100" s="39"/>
      <c r="B100" s="35" t="s">
        <v>126</v>
      </c>
      <c r="C100" s="85">
        <v>42945.72</v>
      </c>
    </row>
    <row r="101" spans="1:3" s="22" customFormat="1" ht="15.75" x14ac:dyDescent="0.25">
      <c r="A101" s="37"/>
      <c r="B101" s="44" t="s">
        <v>127</v>
      </c>
      <c r="C101" s="86"/>
    </row>
    <row r="102" spans="1:3" s="22" customFormat="1" ht="15.75" x14ac:dyDescent="0.25">
      <c r="A102" s="37" t="s">
        <v>128</v>
      </c>
      <c r="B102" s="35" t="s">
        <v>129</v>
      </c>
      <c r="C102" s="86">
        <v>0</v>
      </c>
    </row>
    <row r="103" spans="1:3" s="22" customFormat="1" ht="15.75" x14ac:dyDescent="0.25">
      <c r="A103" s="37"/>
      <c r="B103" s="45" t="s">
        <v>130</v>
      </c>
      <c r="C103" s="86"/>
    </row>
    <row r="104" spans="1:3" s="22" customFormat="1" ht="15.75" x14ac:dyDescent="0.25">
      <c r="A104" s="34"/>
      <c r="B104" s="34" t="s">
        <v>131</v>
      </c>
      <c r="C104" s="86"/>
    </row>
    <row r="105" spans="1:3" s="22" customFormat="1" ht="15.75" x14ac:dyDescent="0.25">
      <c r="A105" s="34"/>
      <c r="B105" s="35" t="s">
        <v>132</v>
      </c>
      <c r="C105" s="86">
        <v>0</v>
      </c>
    </row>
    <row r="106" spans="1:3" s="22" customFormat="1" ht="15.75" x14ac:dyDescent="0.25">
      <c r="A106" s="37"/>
      <c r="B106" s="46" t="s">
        <v>133</v>
      </c>
      <c r="C106" s="86">
        <v>0</v>
      </c>
    </row>
    <row r="107" spans="1:3" s="22" customFormat="1" ht="31.5" x14ac:dyDescent="0.25">
      <c r="A107" s="37"/>
      <c r="B107" s="46" t="s">
        <v>134</v>
      </c>
      <c r="C107" s="86">
        <v>292.04999999999995</v>
      </c>
    </row>
    <row r="108" spans="1:3" s="22" customFormat="1" ht="15.75" x14ac:dyDescent="0.25">
      <c r="A108" s="38"/>
      <c r="B108" s="47" t="s">
        <v>135</v>
      </c>
      <c r="C108" s="86">
        <v>0</v>
      </c>
    </row>
    <row r="109" spans="1:3" s="22" customFormat="1" ht="15.75" x14ac:dyDescent="0.25">
      <c r="A109" s="48" t="s">
        <v>136</v>
      </c>
      <c r="B109" s="45" t="s">
        <v>137</v>
      </c>
      <c r="C109" s="86"/>
    </row>
    <row r="110" spans="1:3" s="22" customFormat="1" ht="15.75" x14ac:dyDescent="0.25">
      <c r="A110" s="48" t="s">
        <v>138</v>
      </c>
      <c r="B110" s="45" t="s">
        <v>139</v>
      </c>
      <c r="C110" s="86">
        <v>770.92</v>
      </c>
    </row>
    <row r="111" spans="1:3" s="22" customFormat="1" ht="15.75" x14ac:dyDescent="0.25">
      <c r="A111" s="48" t="s">
        <v>140</v>
      </c>
      <c r="B111" s="45" t="s">
        <v>141</v>
      </c>
      <c r="C111" s="86">
        <v>1246.1400000000001</v>
      </c>
    </row>
    <row r="112" spans="1:3" s="22" customFormat="1" ht="15.75" x14ac:dyDescent="0.25">
      <c r="A112" s="48" t="s">
        <v>10</v>
      </c>
      <c r="B112" s="45" t="s">
        <v>142</v>
      </c>
      <c r="C112" s="86"/>
    </row>
    <row r="113" spans="1:3" s="22" customFormat="1" ht="15.75" x14ac:dyDescent="0.25">
      <c r="A113" s="48" t="s">
        <v>12</v>
      </c>
      <c r="B113" s="45" t="s">
        <v>143</v>
      </c>
      <c r="C113" s="86"/>
    </row>
    <row r="114" spans="1:3" s="22" customFormat="1" ht="31.5" x14ac:dyDescent="0.25">
      <c r="A114" s="38"/>
      <c r="B114" s="45" t="s">
        <v>144</v>
      </c>
      <c r="C114" s="86">
        <v>97.35</v>
      </c>
    </row>
    <row r="115" spans="1:3" s="22" customFormat="1" ht="15.75" x14ac:dyDescent="0.25">
      <c r="A115" s="38"/>
      <c r="B115" s="45" t="s">
        <v>145</v>
      </c>
      <c r="C115" s="86">
        <v>8975.4</v>
      </c>
    </row>
    <row r="116" spans="1:3" s="22" customFormat="1" ht="15.75" x14ac:dyDescent="0.25">
      <c r="A116" s="37"/>
      <c r="B116" s="34" t="s">
        <v>146</v>
      </c>
      <c r="C116" s="86">
        <v>0</v>
      </c>
    </row>
    <row r="117" spans="1:3" s="22" customFormat="1" ht="15.75" x14ac:dyDescent="0.25">
      <c r="A117" s="37"/>
      <c r="B117" s="45" t="s">
        <v>147</v>
      </c>
      <c r="C117" s="86">
        <v>0</v>
      </c>
    </row>
    <row r="118" spans="1:3" s="22" customFormat="1" ht="15.75" x14ac:dyDescent="0.25">
      <c r="A118" s="37"/>
      <c r="B118" s="45" t="s">
        <v>148</v>
      </c>
      <c r="C118" s="86">
        <v>0</v>
      </c>
    </row>
    <row r="119" spans="1:3" s="22" customFormat="1" ht="15.75" x14ac:dyDescent="0.25">
      <c r="A119" s="37"/>
      <c r="B119" s="45" t="s">
        <v>149</v>
      </c>
      <c r="C119" s="86">
        <v>0</v>
      </c>
    </row>
    <row r="120" spans="1:3" s="22" customFormat="1" ht="15.75" x14ac:dyDescent="0.25">
      <c r="A120" s="37"/>
      <c r="B120" s="45" t="s">
        <v>150</v>
      </c>
      <c r="C120" s="86">
        <v>0</v>
      </c>
    </row>
    <row r="121" spans="1:3" s="22" customFormat="1" ht="15.75" x14ac:dyDescent="0.25">
      <c r="A121" s="48"/>
      <c r="B121" s="47" t="s">
        <v>151</v>
      </c>
      <c r="C121" s="86">
        <v>0</v>
      </c>
    </row>
    <row r="122" spans="1:3" s="22" customFormat="1" ht="15.75" x14ac:dyDescent="0.25">
      <c r="A122" s="48" t="s">
        <v>136</v>
      </c>
      <c r="B122" s="38" t="s">
        <v>152</v>
      </c>
      <c r="C122" s="86">
        <v>2121.2199999999998</v>
      </c>
    </row>
    <row r="123" spans="1:3" s="22" customFormat="1" ht="15.75" x14ac:dyDescent="0.25">
      <c r="A123" s="48" t="s">
        <v>138</v>
      </c>
      <c r="B123" s="38" t="s">
        <v>153</v>
      </c>
      <c r="C123" s="86">
        <v>2707.11</v>
      </c>
    </row>
    <row r="124" spans="1:3" s="22" customFormat="1" ht="15.75" x14ac:dyDescent="0.25">
      <c r="A124" s="48" t="s">
        <v>140</v>
      </c>
      <c r="B124" s="38" t="s">
        <v>154</v>
      </c>
      <c r="C124" s="86">
        <v>308.19</v>
      </c>
    </row>
    <row r="125" spans="1:3" s="22" customFormat="1" ht="15.75" x14ac:dyDescent="0.25">
      <c r="A125" s="48" t="s">
        <v>10</v>
      </c>
      <c r="B125" s="38" t="s">
        <v>143</v>
      </c>
      <c r="C125" s="86"/>
    </row>
    <row r="126" spans="1:3" s="22" customFormat="1" ht="15.75" x14ac:dyDescent="0.25">
      <c r="A126" s="37"/>
      <c r="B126" s="34" t="s">
        <v>155</v>
      </c>
      <c r="C126" s="86"/>
    </row>
    <row r="127" spans="1:3" s="22" customFormat="1" ht="31.5" x14ac:dyDescent="0.25">
      <c r="A127" s="37"/>
      <c r="B127" s="34" t="s">
        <v>156</v>
      </c>
      <c r="C127" s="86">
        <v>8975.4</v>
      </c>
    </row>
    <row r="128" spans="1:3" s="22" customFormat="1" ht="15.75" x14ac:dyDescent="0.25">
      <c r="A128" s="37" t="s">
        <v>157</v>
      </c>
      <c r="B128" s="35" t="s">
        <v>158</v>
      </c>
      <c r="C128" s="86">
        <v>0</v>
      </c>
    </row>
    <row r="129" spans="1:3" s="22" customFormat="1" ht="15.75" x14ac:dyDescent="0.25">
      <c r="A129" s="37"/>
      <c r="B129" s="46" t="s">
        <v>159</v>
      </c>
      <c r="C129" s="86"/>
    </row>
    <row r="130" spans="1:3" s="22" customFormat="1" ht="15.75" x14ac:dyDescent="0.25">
      <c r="A130" s="37"/>
      <c r="B130" s="45" t="s">
        <v>160</v>
      </c>
      <c r="C130" s="86">
        <v>1917.54</v>
      </c>
    </row>
    <row r="131" spans="1:3" s="22" customFormat="1" ht="15.75" x14ac:dyDescent="0.25">
      <c r="A131" s="37"/>
      <c r="B131" s="34" t="s">
        <v>161</v>
      </c>
      <c r="C131" s="86">
        <v>0</v>
      </c>
    </row>
    <row r="132" spans="1:3" s="22" customFormat="1" ht="15.75" x14ac:dyDescent="0.25">
      <c r="A132" s="34"/>
      <c r="B132" s="34" t="s">
        <v>162</v>
      </c>
      <c r="C132" s="86"/>
    </row>
    <row r="133" spans="1:3" s="22" customFormat="1" ht="15.75" x14ac:dyDescent="0.25">
      <c r="A133" s="34"/>
      <c r="B133" s="38" t="s">
        <v>163</v>
      </c>
      <c r="C133" s="86"/>
    </row>
    <row r="134" spans="1:3" s="22" customFormat="1" ht="31.5" x14ac:dyDescent="0.25">
      <c r="A134" s="34"/>
      <c r="B134" s="49" t="s">
        <v>164</v>
      </c>
      <c r="C134" s="86">
        <v>596</v>
      </c>
    </row>
    <row r="135" spans="1:3" s="22" customFormat="1" ht="25.5" customHeight="1" x14ac:dyDescent="0.25">
      <c r="A135" s="37"/>
      <c r="B135" s="34" t="s">
        <v>165</v>
      </c>
      <c r="C135" s="86">
        <v>278.05</v>
      </c>
    </row>
    <row r="136" spans="1:3" s="22" customFormat="1" ht="15.75" x14ac:dyDescent="0.25">
      <c r="A136" s="37"/>
      <c r="B136" s="38" t="s">
        <v>166</v>
      </c>
      <c r="C136" s="86">
        <v>0</v>
      </c>
    </row>
    <row r="137" spans="1:3" s="22" customFormat="1" ht="19.5" customHeight="1" x14ac:dyDescent="0.25">
      <c r="A137" s="37"/>
      <c r="B137" s="45" t="s">
        <v>167</v>
      </c>
      <c r="C137" s="86">
        <v>979.8</v>
      </c>
    </row>
    <row r="138" spans="1:3" s="22" customFormat="1" ht="16.5" customHeight="1" x14ac:dyDescent="0.25">
      <c r="A138" s="37"/>
      <c r="B138" s="45" t="s">
        <v>168</v>
      </c>
      <c r="C138" s="86">
        <v>1469.6999999999998</v>
      </c>
    </row>
    <row r="139" spans="1:3" s="22" customFormat="1" ht="15.75" x14ac:dyDescent="0.25">
      <c r="A139" s="37"/>
      <c r="B139" s="45" t="s">
        <v>169</v>
      </c>
      <c r="C139" s="86"/>
    </row>
    <row r="140" spans="1:3" s="22" customFormat="1" ht="31.5" x14ac:dyDescent="0.25">
      <c r="A140" s="37"/>
      <c r="B140" s="45" t="s">
        <v>170</v>
      </c>
      <c r="C140" s="86"/>
    </row>
    <row r="141" spans="1:3" s="22" customFormat="1" ht="15.75" x14ac:dyDescent="0.25">
      <c r="A141" s="37"/>
      <c r="B141" s="35" t="s">
        <v>171</v>
      </c>
      <c r="C141" s="86">
        <v>13383.404999999999</v>
      </c>
    </row>
    <row r="142" spans="1:3" s="22" customFormat="1" ht="31.5" x14ac:dyDescent="0.25">
      <c r="A142" s="37"/>
      <c r="B142" s="49" t="s">
        <v>172</v>
      </c>
      <c r="C142" s="86">
        <v>1105.0650000000001</v>
      </c>
    </row>
    <row r="143" spans="1:3" s="22" customFormat="1" ht="15.75" x14ac:dyDescent="0.25">
      <c r="A143" s="37"/>
      <c r="B143" s="49" t="s">
        <v>173</v>
      </c>
      <c r="C143" s="86">
        <v>3186.47</v>
      </c>
    </row>
    <row r="144" spans="1:3" s="22" customFormat="1" ht="15.75" x14ac:dyDescent="0.25">
      <c r="A144" s="37"/>
      <c r="B144" s="34" t="s">
        <v>174</v>
      </c>
      <c r="C144" s="86"/>
    </row>
    <row r="145" spans="1:6" s="22" customFormat="1" ht="15.75" x14ac:dyDescent="0.25">
      <c r="A145" s="37"/>
      <c r="B145" s="34" t="s">
        <v>175</v>
      </c>
      <c r="C145" s="86"/>
    </row>
    <row r="146" spans="1:6" s="22" customFormat="1" ht="18" customHeight="1" x14ac:dyDescent="0.25">
      <c r="A146" s="37"/>
      <c r="B146" s="46" t="s">
        <v>176</v>
      </c>
      <c r="C146" s="86">
        <v>6772.5</v>
      </c>
    </row>
    <row r="147" spans="1:6" s="22" customFormat="1" ht="15.75" x14ac:dyDescent="0.25">
      <c r="A147" s="37"/>
      <c r="B147" s="46" t="s">
        <v>177</v>
      </c>
      <c r="C147" s="86"/>
    </row>
    <row r="148" spans="1:6" s="22" customFormat="1" ht="15.75" x14ac:dyDescent="0.25">
      <c r="A148" s="37"/>
      <c r="B148" s="46" t="s">
        <v>178</v>
      </c>
      <c r="C148" s="86"/>
    </row>
    <row r="149" spans="1:6" s="22" customFormat="1" ht="18.75" customHeight="1" x14ac:dyDescent="0.25">
      <c r="A149" s="37"/>
      <c r="B149" s="46" t="s">
        <v>179</v>
      </c>
      <c r="C149" s="86">
        <v>3780</v>
      </c>
    </row>
    <row r="150" spans="1:6" s="22" customFormat="1" ht="28.5" customHeight="1" x14ac:dyDescent="0.25">
      <c r="A150" s="37"/>
      <c r="B150" s="46" t="s">
        <v>180</v>
      </c>
      <c r="C150" s="86"/>
    </row>
    <row r="151" spans="1:6" s="22" customFormat="1" ht="31.5" x14ac:dyDescent="0.25">
      <c r="A151" s="37"/>
      <c r="B151" s="46" t="s">
        <v>181</v>
      </c>
      <c r="C151" s="86">
        <v>918.62</v>
      </c>
    </row>
    <row r="152" spans="1:6" s="22" customFormat="1" ht="24" customHeight="1" x14ac:dyDescent="0.25">
      <c r="A152" s="37"/>
      <c r="B152" s="46" t="s">
        <v>182</v>
      </c>
      <c r="C152" s="86">
        <v>550.89599999999996</v>
      </c>
    </row>
    <row r="153" spans="1:6" s="22" customFormat="1" ht="15.75" x14ac:dyDescent="0.25">
      <c r="A153" s="37"/>
      <c r="B153" s="46" t="s">
        <v>183</v>
      </c>
      <c r="C153" s="86">
        <v>1450</v>
      </c>
    </row>
    <row r="154" spans="1:6" s="22" customFormat="1" ht="15.75" x14ac:dyDescent="0.25">
      <c r="A154" s="37"/>
      <c r="B154" s="46" t="s">
        <v>184</v>
      </c>
      <c r="C154" s="86"/>
    </row>
    <row r="155" spans="1:6" s="22" customFormat="1" ht="15.75" x14ac:dyDescent="0.25">
      <c r="A155" s="29"/>
      <c r="B155" s="35" t="s">
        <v>185</v>
      </c>
      <c r="C155" s="31">
        <f>SUM(C102:C154)</f>
        <v>61881.826000000001</v>
      </c>
    </row>
    <row r="156" spans="1:6" s="22" customFormat="1" ht="15.75" x14ac:dyDescent="0.25">
      <c r="A156" s="37"/>
      <c r="B156" s="35" t="s">
        <v>186</v>
      </c>
      <c r="C156" s="31">
        <f>284994.072*0.75</f>
        <v>213745.554</v>
      </c>
    </row>
    <row r="157" spans="1:6" s="22" customFormat="1" ht="15.75" x14ac:dyDescent="0.25">
      <c r="A157" s="37" t="s">
        <v>187</v>
      </c>
      <c r="B157" s="35" t="s">
        <v>192</v>
      </c>
      <c r="C157" s="31">
        <f>C155+C156+C51+C57+C70+C80+C85+C86+C87+C89+C90+C100</f>
        <v>1323761.8933999999</v>
      </c>
    </row>
    <row r="158" spans="1:6" s="54" customFormat="1" ht="15.75" x14ac:dyDescent="0.25">
      <c r="A158" s="50"/>
      <c r="B158" s="51" t="s">
        <v>193</v>
      </c>
      <c r="C158" s="52">
        <v>1409115.72</v>
      </c>
      <c r="D158" s="53"/>
      <c r="E158" s="53"/>
      <c r="F158" s="53"/>
    </row>
    <row r="159" spans="1:6" s="54" customFormat="1" ht="15.75" x14ac:dyDescent="0.25">
      <c r="A159" s="50"/>
      <c r="B159" s="51" t="s">
        <v>194</v>
      </c>
      <c r="C159" s="52">
        <v>1394396.37</v>
      </c>
      <c r="D159" s="55"/>
      <c r="E159" s="55"/>
      <c r="F159" s="55"/>
    </row>
    <row r="160" spans="1:6" s="54" customFormat="1" ht="15.75" x14ac:dyDescent="0.25">
      <c r="A160" s="50"/>
      <c r="B160" s="51" t="s">
        <v>196</v>
      </c>
      <c r="C160" s="56">
        <f>C159-C157</f>
        <v>70634.476600000169</v>
      </c>
      <c r="D160" s="55"/>
      <c r="E160" s="55"/>
      <c r="F160" s="55"/>
    </row>
    <row r="161" spans="1:3" s="57" customFormat="1" ht="15.75" x14ac:dyDescent="0.25">
      <c r="A161" s="50"/>
      <c r="B161" s="51" t="s">
        <v>195</v>
      </c>
      <c r="C161" s="56">
        <f>C41+C160</f>
        <v>-22115.521034999605</v>
      </c>
    </row>
    <row r="162" spans="1:3" s="26" customFormat="1" ht="15.75" x14ac:dyDescent="0.25">
      <c r="A162" s="91"/>
      <c r="B162" s="91"/>
      <c r="C162" s="25"/>
    </row>
    <row r="163" spans="1:3" s="26" customFormat="1" ht="15.75" x14ac:dyDescent="0.25">
      <c r="A163" s="91"/>
      <c r="B163" s="91"/>
      <c r="C163" s="25"/>
    </row>
    <row r="164" spans="1:3" s="26" customFormat="1" ht="15.75" x14ac:dyDescent="0.25">
      <c r="A164" s="91"/>
      <c r="B164" s="91"/>
      <c r="C164" s="25"/>
    </row>
    <row r="165" spans="1:3" s="26" customFormat="1" ht="15.75" x14ac:dyDescent="0.25">
      <c r="A165" s="91"/>
      <c r="B165" s="91"/>
      <c r="C165" s="25"/>
    </row>
    <row r="166" spans="1:3" s="32" customFormat="1" ht="15.75" x14ac:dyDescent="0.25">
      <c r="C166" s="58"/>
    </row>
    <row r="167" spans="1:3" s="32" customFormat="1" ht="15.75" x14ac:dyDescent="0.25">
      <c r="A167" s="89"/>
      <c r="B167" s="89"/>
      <c r="C167" s="58"/>
    </row>
    <row r="168" spans="1:3" s="32" customFormat="1" ht="15.75" x14ac:dyDescent="0.25">
      <c r="C168" s="58"/>
    </row>
    <row r="169" spans="1:3" s="32" customFormat="1" ht="15.75" x14ac:dyDescent="0.25">
      <c r="A169" s="90"/>
      <c r="B169" s="90"/>
      <c r="C169" s="58"/>
    </row>
    <row r="170" spans="1:3" s="32" customFormat="1" ht="15.75" x14ac:dyDescent="0.25">
      <c r="C170" s="58"/>
    </row>
    <row r="171" spans="1:3" s="32" customFormat="1" ht="15.75" x14ac:dyDescent="0.25">
      <c r="A171" s="90"/>
      <c r="B171" s="90"/>
      <c r="C171" s="58"/>
    </row>
    <row r="172" spans="1:3" s="36" customFormat="1" ht="15.75" x14ac:dyDescent="0.25">
      <c r="C172" s="59"/>
    </row>
    <row r="173" spans="1:3" s="63" customFormat="1" ht="15.75" hidden="1" x14ac:dyDescent="0.25">
      <c r="A173" s="60"/>
      <c r="B173" s="61"/>
      <c r="C173" s="62"/>
    </row>
    <row r="174" spans="1:3" s="63" customFormat="1" ht="15.75" hidden="1" x14ac:dyDescent="0.25">
      <c r="A174" s="60"/>
      <c r="B174" s="61"/>
      <c r="C174" s="62"/>
    </row>
    <row r="175" spans="1:3" s="63" customFormat="1" ht="15.75" hidden="1" x14ac:dyDescent="0.25">
      <c r="A175" s="60"/>
      <c r="C175" s="62"/>
    </row>
    <row r="176" spans="1:3" s="63" customFormat="1" ht="15.75" hidden="1" x14ac:dyDescent="0.25">
      <c r="A176" s="64"/>
      <c r="B176" s="64"/>
      <c r="C176" s="62"/>
    </row>
    <row r="177" spans="1:3" s="63" customFormat="1" ht="15.75" hidden="1" x14ac:dyDescent="0.25">
      <c r="A177" s="64"/>
      <c r="B177" s="65"/>
      <c r="C177" s="62"/>
    </row>
    <row r="178" spans="1:3" s="63" customFormat="1" ht="15.75" hidden="1" x14ac:dyDescent="0.25">
      <c r="A178" s="64"/>
      <c r="B178" s="66"/>
      <c r="C178" s="62"/>
    </row>
    <row r="179" spans="1:3" s="63" customFormat="1" ht="15.75" hidden="1" x14ac:dyDescent="0.25">
      <c r="A179" s="64"/>
      <c r="B179" s="66"/>
      <c r="C179" s="62"/>
    </row>
    <row r="180" spans="1:3" s="63" customFormat="1" ht="15.75" hidden="1" x14ac:dyDescent="0.25">
      <c r="A180" s="64"/>
      <c r="B180" s="66"/>
      <c r="C180" s="62"/>
    </row>
    <row r="181" spans="1:3" s="63" customFormat="1" ht="15.75" hidden="1" x14ac:dyDescent="0.25">
      <c r="A181" s="64"/>
      <c r="B181" s="66"/>
      <c r="C181" s="62"/>
    </row>
    <row r="182" spans="1:3" s="63" customFormat="1" ht="15.75" hidden="1" x14ac:dyDescent="0.25">
      <c r="A182" s="64"/>
      <c r="B182" s="66"/>
      <c r="C182" s="62"/>
    </row>
    <row r="183" spans="1:3" s="63" customFormat="1" ht="15.75" hidden="1" x14ac:dyDescent="0.25">
      <c r="A183" s="64"/>
      <c r="B183" s="66"/>
      <c r="C183" s="62"/>
    </row>
    <row r="184" spans="1:3" s="63" customFormat="1" ht="15.75" hidden="1" x14ac:dyDescent="0.25">
      <c r="A184" s="64"/>
      <c r="B184" s="65"/>
      <c r="C184" s="62"/>
    </row>
    <row r="185" spans="1:3" s="63" customFormat="1" ht="15.75" hidden="1" x14ac:dyDescent="0.25">
      <c r="A185" s="64"/>
      <c r="B185" s="65"/>
      <c r="C185" s="62"/>
    </row>
    <row r="186" spans="1:3" s="63" customFormat="1" ht="15.75" hidden="1" x14ac:dyDescent="0.25">
      <c r="A186" s="64"/>
      <c r="B186" s="66"/>
      <c r="C186" s="62"/>
    </row>
    <row r="187" spans="1:3" s="63" customFormat="1" ht="15.75" hidden="1" x14ac:dyDescent="0.25">
      <c r="A187" s="64"/>
      <c r="B187" s="66"/>
      <c r="C187" s="62"/>
    </row>
    <row r="188" spans="1:3" s="63" customFormat="1" ht="15.75" hidden="1" x14ac:dyDescent="0.25">
      <c r="A188" s="64"/>
      <c r="B188" s="66"/>
      <c r="C188" s="62"/>
    </row>
    <row r="189" spans="1:3" s="63" customFormat="1" ht="15.75" hidden="1" x14ac:dyDescent="0.25">
      <c r="A189" s="64"/>
      <c r="B189" s="65"/>
      <c r="C189" s="62"/>
    </row>
    <row r="190" spans="1:3" s="63" customFormat="1" ht="15.75" hidden="1" x14ac:dyDescent="0.25">
      <c r="A190" s="64"/>
      <c r="B190" s="65"/>
      <c r="C190" s="62"/>
    </row>
    <row r="191" spans="1:3" s="63" customFormat="1" ht="15.75" hidden="1" x14ac:dyDescent="0.25">
      <c r="A191" s="64"/>
      <c r="B191" s="65"/>
      <c r="C191" s="62"/>
    </row>
    <row r="192" spans="1:3" s="63" customFormat="1" ht="15.75" hidden="1" x14ac:dyDescent="0.25">
      <c r="A192" s="64"/>
      <c r="B192" s="66"/>
      <c r="C192" s="62"/>
    </row>
    <row r="193" spans="1:3" s="63" customFormat="1" ht="15.75" hidden="1" x14ac:dyDescent="0.25">
      <c r="A193" s="64"/>
      <c r="B193" s="66"/>
      <c r="C193" s="62"/>
    </row>
    <row r="194" spans="1:3" s="63" customFormat="1" ht="15.75" hidden="1" x14ac:dyDescent="0.25">
      <c r="A194" s="64"/>
      <c r="B194" s="47"/>
      <c r="C194" s="62"/>
    </row>
    <row r="195" spans="1:3" s="63" customFormat="1" ht="15.75" hidden="1" x14ac:dyDescent="0.25">
      <c r="A195" s="64"/>
      <c r="B195" s="66"/>
      <c r="C195" s="62"/>
    </row>
    <row r="196" spans="1:3" s="63" customFormat="1" ht="15.75" hidden="1" x14ac:dyDescent="0.25">
      <c r="A196" s="64"/>
      <c r="B196" s="47"/>
      <c r="C196" s="62"/>
    </row>
    <row r="197" spans="1:3" s="63" customFormat="1" ht="15.75" hidden="1" x14ac:dyDescent="0.25">
      <c r="A197" s="67"/>
      <c r="B197" s="68"/>
      <c r="C197" s="62"/>
    </row>
    <row r="198" spans="1:3" s="63" customFormat="1" ht="15.75" hidden="1" x14ac:dyDescent="0.25">
      <c r="A198" s="67"/>
      <c r="B198" s="69"/>
      <c r="C198" s="62"/>
    </row>
    <row r="199" spans="1:3" s="63" customFormat="1" ht="15.75" hidden="1" x14ac:dyDescent="0.25">
      <c r="A199" s="67"/>
      <c r="B199" s="69"/>
      <c r="C199" s="62"/>
    </row>
    <row r="200" spans="1:3" s="63" customFormat="1" ht="15.75" hidden="1" x14ac:dyDescent="0.25">
      <c r="A200" s="67"/>
      <c r="B200" s="69"/>
      <c r="C200" s="62"/>
    </row>
    <row r="201" spans="1:3" s="63" customFormat="1" ht="15.75" hidden="1" x14ac:dyDescent="0.25">
      <c r="A201" s="67"/>
      <c r="B201" s="69"/>
      <c r="C201" s="62"/>
    </row>
    <row r="202" spans="1:3" s="63" customFormat="1" ht="15.75" hidden="1" x14ac:dyDescent="0.25">
      <c r="A202" s="67"/>
      <c r="B202" s="69"/>
      <c r="C202" s="62"/>
    </row>
    <row r="203" spans="1:3" s="63" customFormat="1" ht="15.75" hidden="1" x14ac:dyDescent="0.25">
      <c r="A203" s="67"/>
      <c r="B203" s="69"/>
      <c r="C203" s="62"/>
    </row>
    <row r="204" spans="1:3" s="63" customFormat="1" ht="15.75" hidden="1" x14ac:dyDescent="0.25">
      <c r="A204" s="67"/>
      <c r="B204" s="69"/>
      <c r="C204" s="62"/>
    </row>
    <row r="205" spans="1:3" s="63" customFormat="1" ht="15.75" hidden="1" x14ac:dyDescent="0.25">
      <c r="A205" s="60"/>
      <c r="C205" s="62"/>
    </row>
    <row r="206" spans="1:3" s="63" customFormat="1" ht="15.75" hidden="1" x14ac:dyDescent="0.25">
      <c r="A206" s="60"/>
      <c r="B206" s="61"/>
      <c r="C206" s="62"/>
    </row>
    <row r="207" spans="1:3" s="63" customFormat="1" ht="15.75" hidden="1" x14ac:dyDescent="0.25">
      <c r="A207" s="60"/>
      <c r="B207" s="61"/>
      <c r="C207" s="62"/>
    </row>
    <row r="208" spans="1:3" s="63" customFormat="1" ht="15.75" hidden="1" x14ac:dyDescent="0.25">
      <c r="A208" s="70"/>
      <c r="B208" s="71"/>
      <c r="C208" s="62"/>
    </row>
    <row r="209" spans="1:3" s="63" customFormat="1" ht="15.75" hidden="1" x14ac:dyDescent="0.25">
      <c r="A209" s="72"/>
      <c r="B209" s="73"/>
      <c r="C209" s="62"/>
    </row>
    <row r="210" spans="1:3" s="63" customFormat="1" ht="15.75" hidden="1" x14ac:dyDescent="0.25">
      <c r="A210" s="74"/>
      <c r="B210" s="75"/>
      <c r="C210" s="62"/>
    </row>
    <row r="211" spans="1:3" s="63" customFormat="1" ht="15.75" hidden="1" x14ac:dyDescent="0.25">
      <c r="A211" s="74"/>
      <c r="B211" s="75"/>
      <c r="C211" s="62"/>
    </row>
    <row r="212" spans="1:3" s="63" customFormat="1" ht="15.75" hidden="1" x14ac:dyDescent="0.25">
      <c r="A212" s="74"/>
      <c r="B212" s="75"/>
      <c r="C212" s="62"/>
    </row>
    <row r="213" spans="1:3" s="63" customFormat="1" ht="15.75" hidden="1" x14ac:dyDescent="0.25">
      <c r="A213" s="76"/>
      <c r="B213" s="77"/>
      <c r="C213" s="62"/>
    </row>
    <row r="214" spans="1:3" s="63" customFormat="1" ht="15.75" hidden="1" x14ac:dyDescent="0.25">
      <c r="A214" s="78"/>
      <c r="B214" s="78"/>
      <c r="C214" s="62"/>
    </row>
    <row r="215" spans="1:3" s="63" customFormat="1" ht="15.75" hidden="1" x14ac:dyDescent="0.25">
      <c r="A215" s="78"/>
      <c r="B215" s="47"/>
      <c r="C215" s="62"/>
    </row>
    <row r="216" spans="1:3" s="63" customFormat="1" ht="15.75" hidden="1" x14ac:dyDescent="0.25">
      <c r="A216" s="79"/>
      <c r="B216" s="80"/>
      <c r="C216" s="62"/>
    </row>
    <row r="217" spans="1:3" s="63" customFormat="1" ht="15.75" hidden="1" x14ac:dyDescent="0.25">
      <c r="A217" s="79"/>
      <c r="B217" s="80"/>
      <c r="C217" s="62"/>
    </row>
    <row r="218" spans="1:3" s="63" customFormat="1" ht="15.75" hidden="1" x14ac:dyDescent="0.25">
      <c r="A218" s="78"/>
      <c r="B218" s="81"/>
      <c r="C218" s="62"/>
    </row>
    <row r="219" spans="1:3" s="63" customFormat="1" ht="15.75" hidden="1" x14ac:dyDescent="0.25">
      <c r="A219" s="79"/>
      <c r="B219" s="80"/>
      <c r="C219" s="62"/>
    </row>
    <row r="220" spans="1:3" s="63" customFormat="1" ht="15.75" hidden="1" x14ac:dyDescent="0.25">
      <c r="A220" s="79"/>
      <c r="B220" s="80"/>
      <c r="C220" s="62"/>
    </row>
    <row r="221" spans="1:3" s="63" customFormat="1" ht="15.75" hidden="1" x14ac:dyDescent="0.25">
      <c r="A221" s="79"/>
      <c r="B221" s="80"/>
      <c r="C221" s="62"/>
    </row>
    <row r="222" spans="1:3" s="63" customFormat="1" ht="15.75" hidden="1" x14ac:dyDescent="0.25">
      <c r="A222" s="79"/>
      <c r="B222" s="80"/>
      <c r="C222" s="62"/>
    </row>
    <row r="223" spans="1:3" s="63" customFormat="1" ht="15.75" hidden="1" x14ac:dyDescent="0.25">
      <c r="A223" s="79"/>
      <c r="B223" s="80"/>
      <c r="C223" s="62"/>
    </row>
    <row r="224" spans="1:3" s="63" customFormat="1" ht="15.75" hidden="1" x14ac:dyDescent="0.25">
      <c r="A224" s="79"/>
      <c r="B224" s="80"/>
      <c r="C224" s="62"/>
    </row>
    <row r="225" spans="1:3" s="63" customFormat="1" ht="15.75" hidden="1" x14ac:dyDescent="0.25">
      <c r="A225" s="79"/>
      <c r="B225" s="80"/>
      <c r="C225" s="62"/>
    </row>
    <row r="226" spans="1:3" s="63" customFormat="1" ht="15.75" hidden="1" x14ac:dyDescent="0.25">
      <c r="A226" s="79"/>
      <c r="B226" s="80"/>
      <c r="C226" s="62"/>
    </row>
    <row r="227" spans="1:3" s="63" customFormat="1" ht="15.75" hidden="1" x14ac:dyDescent="0.25">
      <c r="A227" s="79"/>
      <c r="B227" s="80"/>
      <c r="C227" s="62"/>
    </row>
    <row r="228" spans="1:3" s="63" customFormat="1" ht="15.75" hidden="1" x14ac:dyDescent="0.25">
      <c r="A228" s="79"/>
      <c r="B228" s="80"/>
      <c r="C228" s="62"/>
    </row>
    <row r="229" spans="1:3" s="63" customFormat="1" ht="15.75" hidden="1" x14ac:dyDescent="0.25">
      <c r="A229" s="79"/>
      <c r="B229" s="80"/>
      <c r="C229" s="62"/>
    </row>
    <row r="230" spans="1:3" s="63" customFormat="1" ht="15.75" hidden="1" x14ac:dyDescent="0.25">
      <c r="A230" s="79"/>
      <c r="B230" s="80"/>
      <c r="C230" s="62"/>
    </row>
    <row r="231" spans="1:3" s="63" customFormat="1" ht="15.75" hidden="1" x14ac:dyDescent="0.25">
      <c r="A231" s="82"/>
      <c r="B231" s="83"/>
      <c r="C231" s="62"/>
    </row>
    <row r="232" spans="1:3" s="63" customFormat="1" ht="15.75" hidden="1" x14ac:dyDescent="0.25">
      <c r="A232" s="82"/>
      <c r="B232" s="83"/>
      <c r="C232" s="62"/>
    </row>
    <row r="233" spans="1:3" s="63" customFormat="1" ht="15.75" hidden="1" x14ac:dyDescent="0.25">
      <c r="A233" s="82"/>
      <c r="B233" s="83"/>
      <c r="C233" s="62"/>
    </row>
    <row r="234" spans="1:3" s="63" customFormat="1" ht="15.75" hidden="1" x14ac:dyDescent="0.25">
      <c r="A234" s="82"/>
      <c r="B234" s="83"/>
      <c r="C234" s="62"/>
    </row>
    <row r="235" spans="1:3" s="63" customFormat="1" ht="15.75" hidden="1" x14ac:dyDescent="0.25">
      <c r="A235" s="82"/>
      <c r="B235" s="83"/>
      <c r="C235" s="62"/>
    </row>
    <row r="236" spans="1:3" s="63" customFormat="1" ht="15.75" hidden="1" x14ac:dyDescent="0.25">
      <c r="A236" s="82"/>
      <c r="B236" s="83"/>
      <c r="C236" s="62"/>
    </row>
    <row r="237" spans="1:3" s="63" customFormat="1" ht="15.75" hidden="1" x14ac:dyDescent="0.25">
      <c r="A237" s="82"/>
      <c r="B237" s="83"/>
      <c r="C237" s="62"/>
    </row>
    <row r="238" spans="1:3" s="63" customFormat="1" ht="15.75" hidden="1" x14ac:dyDescent="0.25">
      <c r="A238" s="82"/>
      <c r="B238" s="83"/>
      <c r="C238" s="62"/>
    </row>
    <row r="239" spans="1:3" s="63" customFormat="1" ht="15.75" hidden="1" x14ac:dyDescent="0.25">
      <c r="A239" s="82"/>
      <c r="B239" s="83"/>
      <c r="C239" s="62"/>
    </row>
    <row r="240" spans="1:3" s="63" customFormat="1" ht="15.75" hidden="1" x14ac:dyDescent="0.25">
      <c r="A240" s="82"/>
      <c r="B240" s="83"/>
      <c r="C240" s="62"/>
    </row>
    <row r="241" spans="1:3" s="63" customFormat="1" ht="15.75" hidden="1" x14ac:dyDescent="0.25">
      <c r="A241" s="60"/>
      <c r="C241" s="62"/>
    </row>
    <row r="242" spans="1:3" s="63" customFormat="1" ht="15.75" hidden="1" x14ac:dyDescent="0.25">
      <c r="A242" s="60"/>
      <c r="B242" s="61"/>
      <c r="C242" s="62"/>
    </row>
    <row r="243" spans="1:3" s="63" customFormat="1" ht="15.75" hidden="1" x14ac:dyDescent="0.25">
      <c r="A243" s="60"/>
      <c r="B243" s="61"/>
      <c r="C243" s="62"/>
    </row>
    <row r="244" spans="1:3" s="63" customFormat="1" ht="15.75" hidden="1" x14ac:dyDescent="0.25">
      <c r="A244" s="60"/>
      <c r="C244" s="62"/>
    </row>
    <row r="245" spans="1:3" s="63" customFormat="1" ht="15.75" hidden="1" x14ac:dyDescent="0.25">
      <c r="A245" s="64"/>
      <c r="B245" s="64"/>
      <c r="C245" s="62"/>
    </row>
    <row r="246" spans="1:3" s="63" customFormat="1" ht="15.75" hidden="1" x14ac:dyDescent="0.25">
      <c r="A246" s="64"/>
      <c r="B246" s="65"/>
      <c r="C246" s="62"/>
    </row>
    <row r="247" spans="1:3" s="63" customFormat="1" ht="15.75" hidden="1" x14ac:dyDescent="0.25">
      <c r="A247" s="64"/>
      <c r="B247" s="66"/>
      <c r="C247" s="62"/>
    </row>
    <row r="248" spans="1:3" s="63" customFormat="1" ht="15.75" hidden="1" x14ac:dyDescent="0.25">
      <c r="A248" s="64"/>
      <c r="B248" s="66"/>
      <c r="C248" s="62"/>
    </row>
    <row r="249" spans="1:3" s="63" customFormat="1" ht="15.75" hidden="1" x14ac:dyDescent="0.25">
      <c r="A249" s="64"/>
      <c r="B249" s="66"/>
      <c r="C249" s="62"/>
    </row>
    <row r="250" spans="1:3" s="63" customFormat="1" ht="15.75" hidden="1" x14ac:dyDescent="0.25">
      <c r="A250" s="64"/>
      <c r="B250" s="66"/>
      <c r="C250" s="62"/>
    </row>
    <row r="251" spans="1:3" s="63" customFormat="1" ht="15.75" hidden="1" x14ac:dyDescent="0.25">
      <c r="A251" s="64"/>
      <c r="B251" s="66"/>
      <c r="C251" s="62"/>
    </row>
    <row r="252" spans="1:3" s="63" customFormat="1" ht="15.75" hidden="1" x14ac:dyDescent="0.25">
      <c r="A252" s="64"/>
      <c r="B252" s="66"/>
      <c r="C252" s="62"/>
    </row>
    <row r="253" spans="1:3" s="63" customFormat="1" ht="15.75" hidden="1" x14ac:dyDescent="0.25">
      <c r="A253" s="64"/>
      <c r="B253" s="65"/>
      <c r="C253" s="62"/>
    </row>
    <row r="254" spans="1:3" s="63" customFormat="1" ht="15.75" hidden="1" x14ac:dyDescent="0.25">
      <c r="A254" s="64"/>
      <c r="B254" s="65"/>
      <c r="C254" s="62"/>
    </row>
    <row r="255" spans="1:3" s="63" customFormat="1" ht="15.75" hidden="1" x14ac:dyDescent="0.25">
      <c r="A255" s="64"/>
      <c r="B255" s="66"/>
      <c r="C255" s="62"/>
    </row>
    <row r="256" spans="1:3" s="63" customFormat="1" ht="15.75" hidden="1" x14ac:dyDescent="0.25">
      <c r="A256" s="64"/>
      <c r="B256" s="66"/>
      <c r="C256" s="62"/>
    </row>
    <row r="257" spans="1:3" s="63" customFormat="1" ht="15.75" hidden="1" x14ac:dyDescent="0.25">
      <c r="A257" s="64"/>
      <c r="B257" s="66"/>
      <c r="C257" s="62"/>
    </row>
    <row r="258" spans="1:3" s="63" customFormat="1" ht="15.75" hidden="1" x14ac:dyDescent="0.25">
      <c r="A258" s="64"/>
      <c r="B258" s="65"/>
      <c r="C258" s="62"/>
    </row>
    <row r="259" spans="1:3" s="63" customFormat="1" ht="15.75" hidden="1" x14ac:dyDescent="0.25">
      <c r="A259" s="64"/>
      <c r="B259" s="65"/>
      <c r="C259" s="62"/>
    </row>
    <row r="260" spans="1:3" s="63" customFormat="1" ht="15.75" hidden="1" x14ac:dyDescent="0.25">
      <c r="A260" s="64"/>
      <c r="B260" s="65"/>
      <c r="C260" s="62"/>
    </row>
    <row r="261" spans="1:3" s="63" customFormat="1" ht="15.75" hidden="1" x14ac:dyDescent="0.25">
      <c r="A261" s="64"/>
      <c r="B261" s="66"/>
      <c r="C261" s="62"/>
    </row>
    <row r="262" spans="1:3" s="63" customFormat="1" ht="15.75" hidden="1" x14ac:dyDescent="0.25">
      <c r="A262" s="64"/>
      <c r="B262" s="66"/>
      <c r="C262" s="62"/>
    </row>
    <row r="263" spans="1:3" s="63" customFormat="1" ht="15.75" hidden="1" x14ac:dyDescent="0.25">
      <c r="A263" s="64"/>
      <c r="B263" s="47"/>
      <c r="C263" s="62"/>
    </row>
    <row r="264" spans="1:3" s="63" customFormat="1" ht="15.75" hidden="1" x14ac:dyDescent="0.25">
      <c r="A264" s="64"/>
      <c r="B264" s="47"/>
      <c r="C264" s="62"/>
    </row>
    <row r="265" spans="1:3" s="63" customFormat="1" ht="15.75" hidden="1" x14ac:dyDescent="0.25">
      <c r="A265" s="64"/>
      <c r="B265" s="47"/>
      <c r="C265" s="62"/>
    </row>
    <row r="266" spans="1:3" s="63" customFormat="1" ht="15.75" hidden="1" x14ac:dyDescent="0.25">
      <c r="A266" s="64"/>
      <c r="B266" s="84"/>
      <c r="C266" s="62"/>
    </row>
    <row r="267" spans="1:3" s="63" customFormat="1" ht="15.75" hidden="1" x14ac:dyDescent="0.25">
      <c r="A267" s="64"/>
      <c r="B267" s="47"/>
      <c r="C267" s="62"/>
    </row>
    <row r="268" spans="1:3" s="63" customFormat="1" ht="15.75" hidden="1" x14ac:dyDescent="0.25">
      <c r="A268" s="64"/>
      <c r="B268" s="66"/>
      <c r="C268" s="62"/>
    </row>
    <row r="269" spans="1:3" s="63" customFormat="1" ht="15.75" hidden="1" x14ac:dyDescent="0.25">
      <c r="A269" s="64"/>
      <c r="B269" s="47"/>
      <c r="C269" s="62"/>
    </row>
    <row r="270" spans="1:3" s="63" customFormat="1" ht="15.75" hidden="1" x14ac:dyDescent="0.25">
      <c r="A270" s="60"/>
      <c r="C270" s="62"/>
    </row>
    <row r="271" spans="1:3" s="63" customFormat="1" ht="15.75" hidden="1" x14ac:dyDescent="0.25">
      <c r="A271" s="60"/>
      <c r="C271" s="62"/>
    </row>
    <row r="272" spans="1:3" s="63" customFormat="1" ht="15.75" hidden="1" x14ac:dyDescent="0.25">
      <c r="A272" s="60"/>
      <c r="C272" s="62"/>
    </row>
    <row r="273" spans="1:3" s="63" customFormat="1" ht="15.75" hidden="1" x14ac:dyDescent="0.25">
      <c r="A273" s="60"/>
      <c r="C273" s="62"/>
    </row>
    <row r="274" spans="1:3" s="63" customFormat="1" ht="15.75" hidden="1" x14ac:dyDescent="0.25">
      <c r="A274" s="60"/>
      <c r="C274" s="62"/>
    </row>
    <row r="275" spans="1:3" s="63" customFormat="1" ht="15.75" x14ac:dyDescent="0.25">
      <c r="A275" s="60"/>
      <c r="C275" s="62"/>
    </row>
  </sheetData>
  <mergeCells count="10">
    <mergeCell ref="A37:B37"/>
    <mergeCell ref="A38:B38"/>
    <mergeCell ref="A39:B39"/>
    <mergeCell ref="A167:B167"/>
    <mergeCell ref="A171:B171"/>
    <mergeCell ref="A162:B162"/>
    <mergeCell ref="A163:B163"/>
    <mergeCell ref="A164:B164"/>
    <mergeCell ref="A165:B165"/>
    <mergeCell ref="A169:B16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2024-02-01T04:04:41Z</dcterms:created>
  <dcterms:modified xsi:type="dcterms:W3CDTF">2024-03-18T03:44:15Z</dcterms:modified>
</cp:coreProperties>
</file>