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Гогол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0" i="1" l="1"/>
  <c r="C59" i="1"/>
  <c r="C54" i="1"/>
  <c r="C45" i="1"/>
  <c r="C41" i="1"/>
  <c r="C33" i="1"/>
  <c r="C26" i="1"/>
  <c r="C13" i="1"/>
  <c r="C61" i="1" l="1"/>
  <c r="C64" i="1" s="1"/>
  <c r="C65" i="1" s="1"/>
</calcChain>
</file>

<file path=xl/sharedStrings.xml><?xml version="1.0" encoding="utf-8"?>
<sst xmlns="http://schemas.openxmlformats.org/spreadsheetml/2006/main" count="96" uniqueCount="95">
  <si>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</si>
  <si>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</si>
  <si>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</si>
  <si>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</si>
  <si>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</si>
  <si>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</si>
  <si>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</si>
  <si>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</si>
  <si>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</si>
  <si>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</si>
  <si>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</si>
  <si>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</si>
  <si>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</si>
  <si>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</si>
  <si>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</si>
  <si>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</si>
  <si>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</si>
  <si>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</si>
  <si>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</si>
  <si>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</si>
  <si>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</si>
  <si>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</si>
  <si>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</si>
  <si>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</si>
  <si>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</si>
  <si>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</si>
  <si>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</si>
  <si>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</si>
  <si>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</si>
  <si>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</si>
  <si>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</si>
  <si>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</si>
  <si>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</si>
  <si>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</si>
  <si>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</si>
  <si>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</si>
  <si>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</si>
  <si>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</si>
  <si>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</si>
  <si>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</si>
  <si>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</si>
  <si>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</si>
  <si>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</si>
  <si>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</si>
  <si>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</si>
  <si>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</si>
  <si>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</si>
  <si>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</si>
  <si>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</si>
  <si>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</si>
  <si>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</si>
  <si>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</si>
  <si>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</si>
  <si>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</si>
  <si>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</si>
  <si>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</si>
  <si>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</si>
  <si>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</si>
  <si>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</si>
  <si>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</si>
  <si>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</si>
  <si>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</si>
  <si>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</si>
  <si>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</si>
  <si>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</si>
  <si>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</si>
  <si>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</si>
  <si>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</si>
  <si>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</si>
  <si>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</si>
  <si>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</si>
  <si>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</si>
  <si>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</si>
  <si>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</si>
  <si>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</si>
  <si>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</si>
  <si>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</si>
  <si>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</si>
  <si>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</si>
  <si>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9.3</t>
  </si>
  <si>
    <t>Текущий ремонт конструктивных элементов (непредвиденные работы)</t>
  </si>
  <si>
    <t>сбор для утилизации автопокрышек б/у с площадок ТКО от МКД ( Сов.Армии 3, Гоголя 4)</t>
  </si>
  <si>
    <t>распиловка поваленного дерева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</si>
  <si>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</si>
  <si>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</si>
  <si>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</si>
  <si>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</si>
  <si>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</si>
  <si>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4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</si>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</sst>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4" fillId="0" borderId="1" xfId="0" applyFont="1" applyBorder="1"/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4" fillId="0" borderId="1" xfId="0" applyNumberFormat="1" applyFont="1" applyBorder="1" applyAlignment="1"/>
    <xf numFmtId="0" fontId="6" fillId="0" borderId="1" xfId="0" applyNumberFormat="1" applyFont="1" applyBorder="1" applyAlignment="1"/>
    <xf numFmtId="2" fontId="5" fillId="0" borderId="1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NumberFormat="1" applyFont="1" applyBorder="1"/>
    <xf numFmtId="0" fontId="5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4" fillId="0" borderId="1" xfId="0" applyNumberFormat="1" applyFont="1" applyBorder="1"/>
    <xf numFmtId="0" fontId="4" fillId="0" borderId="1" xfId="1" applyFont="1" applyBorder="1"/>
    <xf numFmtId="0" fontId="5" fillId="0" borderId="1" xfId="1" applyFont="1" applyBorder="1"/>
    <xf numFmtId="2" fontId="5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5" fillId="0" borderId="1" xfId="2" applyNumberFormat="1" applyFont="1" applyBorder="1" applyAlignment="1"/>
    <xf numFmtId="2" fontId="4" fillId="0" borderId="0" xfId="0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topLeftCell="A49" workbookViewId="0">
      <selection activeCell="C59" sqref="C59"/>
    </sheetView>
  </sheetViews>
  <sheetFormatPr defaultColWidth="9.140625" defaultRowHeight="12.75" x14ac:dyDescent="0.2"/>
  <cols>
    <col min="1" max="1" width="5.28515625" style="1" customWidth="1"/>
    <col min="2" max="2" width="76" style="1" customWidth="1"/>
    <col min="3" max="3" width="13.85546875" style="2" customWidth="1"/>
    <col min="4" max="200" width="9.140625" style="1" customWidth="1"/>
    <col min="201" max="201" width="5.28515625" style="1" customWidth="1"/>
    <col min="202" max="202" width="49.5703125" style="1" customWidth="1"/>
    <col min="203" max="203" width="7.8554687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28515625" style="1" customWidth="1"/>
    <col min="209" max="210" width="6.7109375" style="1" customWidth="1"/>
    <col min="211" max="211" width="7.85546875" style="1" customWidth="1"/>
    <col min="212" max="212" width="8.85546875" style="1" customWidth="1"/>
    <col min="213" max="214" width="6.7109375" style="1" customWidth="1"/>
    <col min="215" max="215" width="10" style="1" customWidth="1"/>
    <col min="216" max="216" width="11.85546875" style="1" customWidth="1"/>
    <col min="217" max="218" width="6.7109375" style="1" customWidth="1"/>
    <col min="219" max="219" width="8.5703125" style="1" customWidth="1"/>
    <col min="220" max="220" width="8.85546875" style="1" customWidth="1"/>
    <col min="221" max="221" width="7.85546875" style="1" customWidth="1"/>
    <col min="222" max="16384" width="9.140625" style="1"/>
  </cols>
  <sheetData>
    <row r="1" spans="1:3" s="6" customFormat="1" ht="15.75" x14ac:dyDescent="0.25">
      <c r="A1" s="31" t="s">
        <v>89</v>
      </c>
      <c r="B1" s="31"/>
      <c r="C1" s="5"/>
    </row>
    <row r="2" spans="1:3" s="6" customFormat="1" ht="15.75" x14ac:dyDescent="0.25">
      <c r="A2" s="31" t="s">
        <v>87</v>
      </c>
      <c r="B2" s="31"/>
      <c r="C2" s="5"/>
    </row>
    <row r="3" spans="1:3" s="6" customFormat="1" ht="15.75" x14ac:dyDescent="0.25">
      <c r="A3" s="31" t="s">
        <v>88</v>
      </c>
      <c r="B3" s="31"/>
      <c r="C3" s="5"/>
    </row>
    <row r="4" spans="1:3" s="6" customFormat="1" ht="15.75" x14ac:dyDescent="0.25">
      <c r="A4" s="7"/>
      <c r="B4" s="7"/>
      <c r="C4" s="5"/>
    </row>
    <row r="5" spans="1:3" s="11" customFormat="1" ht="15.75" x14ac:dyDescent="0.25">
      <c r="A5" s="8"/>
      <c r="B5" s="9" t="s">
        <v>90</v>
      </c>
      <c r="C5" s="10">
        <v>-55569.180500000017</v>
      </c>
    </row>
    <row r="6" spans="1:3" ht="15.75" x14ac:dyDescent="0.25">
      <c r="A6" s="12"/>
      <c r="B6" s="13" t="s">
        <v>0</v>
      </c>
      <c r="C6" s="15"/>
    </row>
    <row r="7" spans="1:3" s="2" customFormat="1" ht="15.75" x14ac:dyDescent="0.25">
      <c r="A7" s="14" t="s">
        <v>1</v>
      </c>
      <c r="B7" s="15" t="s">
        <v>2</v>
      </c>
      <c r="C7" s="15"/>
    </row>
    <row r="8" spans="1:3" ht="24" customHeight="1" x14ac:dyDescent="0.25">
      <c r="A8" s="14"/>
      <c r="B8" s="15" t="s">
        <v>3</v>
      </c>
      <c r="C8" s="21">
        <v>3889.9080000000008</v>
      </c>
    </row>
    <row r="9" spans="1:3" ht="15.75" x14ac:dyDescent="0.25">
      <c r="A9" s="16" t="s">
        <v>4</v>
      </c>
      <c r="B9" s="15" t="s">
        <v>5</v>
      </c>
      <c r="C9" s="21">
        <v>0</v>
      </c>
    </row>
    <row r="10" spans="1:3" ht="15.75" x14ac:dyDescent="0.25">
      <c r="A10" s="14"/>
      <c r="B10" s="15" t="s">
        <v>3</v>
      </c>
      <c r="C10" s="21">
        <v>9156.0700000000015</v>
      </c>
    </row>
    <row r="11" spans="1:3" ht="47.25" x14ac:dyDescent="0.25">
      <c r="A11" s="14" t="s">
        <v>6</v>
      </c>
      <c r="B11" s="15" t="s">
        <v>7</v>
      </c>
      <c r="C11" s="21">
        <v>1112.193</v>
      </c>
    </row>
    <row r="12" spans="1:3" ht="23.25" customHeight="1" x14ac:dyDescent="0.25">
      <c r="A12" s="14" t="s">
        <v>8</v>
      </c>
      <c r="B12" s="15" t="s">
        <v>9</v>
      </c>
      <c r="C12" s="21">
        <v>23.56</v>
      </c>
    </row>
    <row r="13" spans="1:3" ht="15.75" x14ac:dyDescent="0.25">
      <c r="A13" s="14"/>
      <c r="B13" s="17" t="s">
        <v>10</v>
      </c>
      <c r="C13" s="22">
        <f>SUM(C8:C12)</f>
        <v>14181.731000000002</v>
      </c>
    </row>
    <row r="14" spans="1:3" ht="31.5" x14ac:dyDescent="0.25">
      <c r="A14" s="14" t="s">
        <v>11</v>
      </c>
      <c r="B14" s="17" t="s">
        <v>12</v>
      </c>
      <c r="C14" s="21"/>
    </row>
    <row r="15" spans="1:3" ht="15.75" x14ac:dyDescent="0.25">
      <c r="A15" s="14" t="s">
        <v>13</v>
      </c>
      <c r="B15" s="15" t="s">
        <v>14</v>
      </c>
      <c r="C15" s="21">
        <v>1791.8750000000002</v>
      </c>
    </row>
    <row r="16" spans="1:3" ht="15.75" x14ac:dyDescent="0.25">
      <c r="A16" s="14" t="s">
        <v>15</v>
      </c>
      <c r="B16" s="15" t="s">
        <v>16</v>
      </c>
      <c r="C16" s="21">
        <v>1604.6579999999997</v>
      </c>
    </row>
    <row r="17" spans="1:3" ht="15.75" x14ac:dyDescent="0.25">
      <c r="A17" s="14" t="s">
        <v>17</v>
      </c>
      <c r="B17" s="15" t="s">
        <v>18</v>
      </c>
      <c r="C17" s="21">
        <v>939.3119999999999</v>
      </c>
    </row>
    <row r="18" spans="1:3" ht="15.75" x14ac:dyDescent="0.25">
      <c r="A18" s="14" t="s">
        <v>19</v>
      </c>
      <c r="B18" s="15" t="s">
        <v>20</v>
      </c>
      <c r="C18" s="21">
        <v>202.2</v>
      </c>
    </row>
    <row r="19" spans="1:3" ht="15.75" x14ac:dyDescent="0.25">
      <c r="A19" s="14" t="s">
        <v>21</v>
      </c>
      <c r="B19" s="15" t="s">
        <v>22</v>
      </c>
      <c r="C19" s="21">
        <v>7502.8050000000012</v>
      </c>
    </row>
    <row r="20" spans="1:3" ht="15.75" x14ac:dyDescent="0.25">
      <c r="A20" s="14" t="s">
        <v>23</v>
      </c>
      <c r="B20" s="15" t="s">
        <v>24</v>
      </c>
      <c r="C20" s="21">
        <v>4758.47</v>
      </c>
    </row>
    <row r="21" spans="1:3" ht="15.75" x14ac:dyDescent="0.25">
      <c r="A21" s="14" t="s">
        <v>25</v>
      </c>
      <c r="B21" s="15" t="s">
        <v>26</v>
      </c>
      <c r="C21" s="21">
        <v>1233.4280000000001</v>
      </c>
    </row>
    <row r="22" spans="1:3" ht="31.5" x14ac:dyDescent="0.25">
      <c r="A22" s="14" t="s">
        <v>27</v>
      </c>
      <c r="B22" s="15" t="s">
        <v>28</v>
      </c>
      <c r="C22" s="21">
        <v>455.05800000000005</v>
      </c>
    </row>
    <row r="23" spans="1:3" ht="30" customHeight="1" x14ac:dyDescent="0.25">
      <c r="A23" s="14" t="s">
        <v>29</v>
      </c>
      <c r="B23" s="15" t="s">
        <v>30</v>
      </c>
      <c r="C23" s="21">
        <v>3897.5039999999999</v>
      </c>
    </row>
    <row r="24" spans="1:3" ht="18.75" customHeight="1" x14ac:dyDescent="0.25">
      <c r="A24" s="14" t="s">
        <v>31</v>
      </c>
      <c r="B24" s="15" t="s">
        <v>32</v>
      </c>
      <c r="C24" s="21">
        <v>2020.944</v>
      </c>
    </row>
    <row r="25" spans="1:3" ht="17.25" customHeight="1" x14ac:dyDescent="0.25">
      <c r="A25" s="14" t="s">
        <v>33</v>
      </c>
      <c r="B25" s="15" t="s">
        <v>34</v>
      </c>
      <c r="C25" s="21">
        <v>265.71000000000004</v>
      </c>
    </row>
    <row r="26" spans="1:3" ht="15.75" x14ac:dyDescent="0.25">
      <c r="A26" s="14"/>
      <c r="B26" s="17" t="s">
        <v>35</v>
      </c>
      <c r="C26" s="22">
        <f>SUM(C15:C25)</f>
        <v>24671.964</v>
      </c>
    </row>
    <row r="27" spans="1:3" ht="15.75" x14ac:dyDescent="0.25">
      <c r="A27" s="14"/>
      <c r="B27" s="17" t="s">
        <v>36</v>
      </c>
      <c r="C27" s="21"/>
    </row>
    <row r="28" spans="1:3" ht="22.5" customHeight="1" x14ac:dyDescent="0.25">
      <c r="A28" s="18" t="s">
        <v>37</v>
      </c>
      <c r="B28" s="12" t="s">
        <v>38</v>
      </c>
      <c r="C28" s="21">
        <v>7703.5</v>
      </c>
    </row>
    <row r="29" spans="1:3" ht="21.75" customHeight="1" x14ac:dyDescent="0.25">
      <c r="A29" s="18" t="s">
        <v>39</v>
      </c>
      <c r="B29" s="12" t="s">
        <v>40</v>
      </c>
      <c r="C29" s="21">
        <v>2145.2640000000001</v>
      </c>
    </row>
    <row r="30" spans="1:3" ht="19.5" customHeight="1" x14ac:dyDescent="0.25">
      <c r="A30" s="18" t="s">
        <v>41</v>
      </c>
      <c r="B30" s="12" t="s">
        <v>42</v>
      </c>
      <c r="C30" s="21">
        <v>2273.172</v>
      </c>
    </row>
    <row r="31" spans="1:3" ht="16.5" customHeight="1" x14ac:dyDescent="0.25">
      <c r="A31" s="18" t="s">
        <v>43</v>
      </c>
      <c r="B31" s="12" t="s">
        <v>44</v>
      </c>
      <c r="C31" s="21">
        <v>159.32399999999998</v>
      </c>
    </row>
    <row r="32" spans="1:3" ht="15.75" x14ac:dyDescent="0.25">
      <c r="A32" s="18" t="s">
        <v>45</v>
      </c>
      <c r="B32" s="12" t="s">
        <v>46</v>
      </c>
      <c r="C32" s="21">
        <v>1084.26</v>
      </c>
    </row>
    <row r="33" spans="1:3" ht="15.75" x14ac:dyDescent="0.25">
      <c r="A33" s="14"/>
      <c r="B33" s="17" t="s">
        <v>47</v>
      </c>
      <c r="C33" s="22">
        <f>SUM(C28:C32)</f>
        <v>13365.52</v>
      </c>
    </row>
    <row r="34" spans="1:3" ht="15.75" x14ac:dyDescent="0.25">
      <c r="A34" s="14"/>
      <c r="B34" s="17" t="s">
        <v>48</v>
      </c>
      <c r="C34" s="21"/>
    </row>
    <row r="35" spans="1:3" s="3" customFormat="1" ht="15.75" x14ac:dyDescent="0.25">
      <c r="A35" s="18" t="s">
        <v>49</v>
      </c>
      <c r="B35" s="12" t="s">
        <v>50</v>
      </c>
      <c r="C35" s="23">
        <v>2532.06</v>
      </c>
    </row>
    <row r="36" spans="1:3" ht="15.75" x14ac:dyDescent="0.25">
      <c r="A36" s="14" t="s">
        <v>51</v>
      </c>
      <c r="B36" s="15" t="s">
        <v>52</v>
      </c>
      <c r="C36" s="21">
        <v>1266.03</v>
      </c>
    </row>
    <row r="37" spans="1:3" ht="15.75" x14ac:dyDescent="0.25">
      <c r="A37" s="14" t="s">
        <v>53</v>
      </c>
      <c r="B37" s="15" t="s">
        <v>54</v>
      </c>
      <c r="C37" s="21">
        <v>6418.72</v>
      </c>
    </row>
    <row r="38" spans="1:3" ht="31.5" x14ac:dyDescent="0.25">
      <c r="A38" s="14" t="s">
        <v>55</v>
      </c>
      <c r="B38" s="15" t="s">
        <v>56</v>
      </c>
      <c r="C38" s="21">
        <v>2532.06</v>
      </c>
    </row>
    <row r="39" spans="1:3" ht="15.75" x14ac:dyDescent="0.25">
      <c r="A39" s="14" t="s">
        <v>57</v>
      </c>
      <c r="B39" s="15" t="s">
        <v>58</v>
      </c>
      <c r="C39" s="21">
        <v>0</v>
      </c>
    </row>
    <row r="40" spans="1:3" ht="15.75" x14ac:dyDescent="0.25">
      <c r="A40" s="14" t="s">
        <v>59</v>
      </c>
      <c r="B40" s="15" t="s">
        <v>60</v>
      </c>
      <c r="C40" s="21">
        <v>0</v>
      </c>
    </row>
    <row r="41" spans="1:3" ht="15.75" x14ac:dyDescent="0.25">
      <c r="A41" s="14"/>
      <c r="B41" s="17" t="s">
        <v>61</v>
      </c>
      <c r="C41" s="22">
        <f>SUM(C35:C40)</f>
        <v>12748.87</v>
      </c>
    </row>
    <row r="42" spans="1:3" ht="15.75" x14ac:dyDescent="0.25">
      <c r="A42" s="14"/>
      <c r="B42" s="17" t="s">
        <v>62</v>
      </c>
      <c r="C42" s="21"/>
    </row>
    <row r="43" spans="1:3" ht="31.5" x14ac:dyDescent="0.25">
      <c r="A43" s="14" t="s">
        <v>63</v>
      </c>
      <c r="B43" s="15" t="s">
        <v>64</v>
      </c>
      <c r="C43" s="21">
        <v>6502.0800000000008</v>
      </c>
    </row>
    <row r="44" spans="1:3" ht="15.75" x14ac:dyDescent="0.25">
      <c r="A44" s="14" t="s">
        <v>65</v>
      </c>
      <c r="B44" s="15" t="s">
        <v>66</v>
      </c>
      <c r="C44" s="21">
        <v>1813.0799999999997</v>
      </c>
    </row>
    <row r="45" spans="1:3" ht="15.75" x14ac:dyDescent="0.25">
      <c r="A45" s="14"/>
      <c r="B45" s="17" t="s">
        <v>67</v>
      </c>
      <c r="C45" s="22">
        <f>SUM(C43:C44)</f>
        <v>8315.16</v>
      </c>
    </row>
    <row r="46" spans="1:3" ht="15.75" x14ac:dyDescent="0.25">
      <c r="A46" s="14"/>
      <c r="B46" s="15"/>
      <c r="C46" s="21"/>
    </row>
    <row r="47" spans="1:3" ht="15.75" x14ac:dyDescent="0.25">
      <c r="A47" s="19" t="s">
        <v>68</v>
      </c>
      <c r="B47" s="15" t="s">
        <v>69</v>
      </c>
      <c r="C47" s="21">
        <v>0</v>
      </c>
    </row>
    <row r="48" spans="1:3" ht="15.75" x14ac:dyDescent="0.25">
      <c r="A48" s="19" t="s">
        <v>70</v>
      </c>
      <c r="B48" s="15" t="s">
        <v>71</v>
      </c>
      <c r="C48" s="21">
        <v>0</v>
      </c>
    </row>
    <row r="49" spans="1:3" ht="15.75" x14ac:dyDescent="0.25">
      <c r="A49" s="14"/>
      <c r="B49" s="15"/>
      <c r="C49" s="21"/>
    </row>
    <row r="50" spans="1:3" ht="15.75" x14ac:dyDescent="0.25">
      <c r="A50" s="14"/>
      <c r="B50" s="17" t="s">
        <v>72</v>
      </c>
      <c r="C50" s="21"/>
    </row>
    <row r="51" spans="1:3" ht="15.75" x14ac:dyDescent="0.25">
      <c r="A51" s="14" t="s">
        <v>73</v>
      </c>
      <c r="B51" s="15" t="s">
        <v>74</v>
      </c>
      <c r="C51" s="21">
        <v>8090.3999999999987</v>
      </c>
    </row>
    <row r="52" spans="1:3" ht="47.25" x14ac:dyDescent="0.25">
      <c r="A52" s="14"/>
      <c r="B52" s="15" t="s">
        <v>75</v>
      </c>
      <c r="C52" s="21">
        <v>7877.04</v>
      </c>
    </row>
    <row r="53" spans="1:3" ht="47.25" x14ac:dyDescent="0.25">
      <c r="A53" s="14"/>
      <c r="B53" s="15" t="s">
        <v>76</v>
      </c>
      <c r="C53" s="21">
        <v>3938.52</v>
      </c>
    </row>
    <row r="54" spans="1:3" ht="15.75" x14ac:dyDescent="0.25">
      <c r="A54" s="14"/>
      <c r="B54" s="17" t="s">
        <v>77</v>
      </c>
      <c r="C54" s="22">
        <f>SUM(C51:C53)</f>
        <v>19905.96</v>
      </c>
    </row>
    <row r="55" spans="1:3" ht="15.75" x14ac:dyDescent="0.25">
      <c r="A55" s="14"/>
      <c r="B55" s="17" t="s">
        <v>78</v>
      </c>
      <c r="C55" s="21"/>
    </row>
    <row r="56" spans="1:3" ht="31.5" x14ac:dyDescent="0.25">
      <c r="A56" s="14" t="s">
        <v>79</v>
      </c>
      <c r="B56" s="17" t="s">
        <v>80</v>
      </c>
      <c r="C56" s="21">
        <v>0</v>
      </c>
    </row>
    <row r="57" spans="1:3" ht="31.5" x14ac:dyDescent="0.25">
      <c r="A57" s="14"/>
      <c r="B57" s="20" t="s">
        <v>81</v>
      </c>
      <c r="C57" s="21">
        <v>300</v>
      </c>
    </row>
    <row r="58" spans="1:3" ht="15.75" x14ac:dyDescent="0.25">
      <c r="A58" s="14"/>
      <c r="B58" s="4" t="s">
        <v>82</v>
      </c>
      <c r="C58" s="21">
        <v>2857.4</v>
      </c>
    </row>
    <row r="59" spans="1:3" ht="15.75" x14ac:dyDescent="0.25">
      <c r="A59" s="14"/>
      <c r="B59" s="17" t="s">
        <v>83</v>
      </c>
      <c r="C59" s="22">
        <f>SUM(C56:C58)</f>
        <v>3157.4</v>
      </c>
    </row>
    <row r="60" spans="1:3" ht="15.75" x14ac:dyDescent="0.25">
      <c r="A60" s="19" t="s">
        <v>84</v>
      </c>
      <c r="B60" s="15" t="s">
        <v>85</v>
      </c>
      <c r="C60" s="22">
        <f>26133.36*0.75</f>
        <v>19600.02</v>
      </c>
    </row>
    <row r="61" spans="1:3" ht="15.75" x14ac:dyDescent="0.25">
      <c r="A61" s="15"/>
      <c r="B61" s="17" t="s">
        <v>86</v>
      </c>
      <c r="C61" s="22">
        <f>C13+C26+C33+C41+C45+C54+C59+C60</f>
        <v>115946.62499999999</v>
      </c>
    </row>
    <row r="62" spans="1:3" s="27" customFormat="1" ht="15.75" x14ac:dyDescent="0.25">
      <c r="A62" s="24"/>
      <c r="B62" s="25" t="s">
        <v>91</v>
      </c>
      <c r="C62" s="26">
        <v>106221.6</v>
      </c>
    </row>
    <row r="63" spans="1:3" s="6" customFormat="1" ht="15.75" x14ac:dyDescent="0.25">
      <c r="A63" s="28"/>
      <c r="B63" s="25" t="s">
        <v>92</v>
      </c>
      <c r="C63" s="26">
        <v>113658.81</v>
      </c>
    </row>
    <row r="64" spans="1:3" s="6" customFormat="1" ht="15.75" x14ac:dyDescent="0.25">
      <c r="A64" s="24"/>
      <c r="B64" s="25" t="s">
        <v>94</v>
      </c>
      <c r="C64" s="29">
        <f>C63-C61</f>
        <v>-2287.8149999999878</v>
      </c>
    </row>
    <row r="65" spans="1:3" s="6" customFormat="1" ht="15.75" x14ac:dyDescent="0.25">
      <c r="A65" s="24"/>
      <c r="B65" s="25" t="s">
        <v>93</v>
      </c>
      <c r="C65" s="29">
        <f>C5+C64</f>
        <v>-57856.995500000005</v>
      </c>
    </row>
    <row r="66" spans="1:3" s="11" customFormat="1" ht="15.75" x14ac:dyDescent="0.25">
      <c r="A66" s="32"/>
      <c r="B66" s="32"/>
      <c r="C66" s="30"/>
    </row>
    <row r="67" spans="1:3" s="11" customFormat="1" ht="15.75" x14ac:dyDescent="0.25">
      <c r="A67" s="32"/>
      <c r="B67" s="32"/>
      <c r="C67" s="30"/>
    </row>
    <row r="68" spans="1:3" s="11" customFormat="1" ht="15.75" x14ac:dyDescent="0.25">
      <c r="A68" s="32"/>
      <c r="B68" s="32"/>
      <c r="C68" s="30"/>
    </row>
  </sheetData>
  <mergeCells count="6">
    <mergeCell ref="A1:B1"/>
    <mergeCell ref="A2:B2"/>
    <mergeCell ref="A3:B3"/>
    <mergeCell ref="A68:B68"/>
    <mergeCell ref="A66:B66"/>
    <mergeCell ref="A67:B6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2024-02-01T09:04:30Z</dcterms:created>
  <dcterms:modified xsi:type="dcterms:W3CDTF">2024-03-12T08:45:23Z</dcterms:modified>
</cp:coreProperties>
</file>