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.Малый Л.Толстого 8-мар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C100" i="1"/>
  <c r="C79" i="1"/>
  <c r="C70" i="1"/>
  <c r="C66" i="1"/>
  <c r="C59" i="1"/>
  <c r="C102" i="1" s="1"/>
  <c r="C105" i="1" s="1"/>
  <c r="C106" i="1" s="1"/>
  <c r="C50" i="1"/>
  <c r="C37" i="1"/>
</calcChain>
</file>

<file path=xl/sharedStrings.xml><?xml version="1.0" encoding="utf-8"?>
<sst xmlns="http://schemas.openxmlformats.org/spreadsheetml/2006/main" count="143" uniqueCount="139">
  <si>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</si>
  <si>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</si>
  <si>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</si>
  <si>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</si>
  <si>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</si>
  <si>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</si>
  <si>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</si>
  <si>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</si>
  <si>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</si>
  <si>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</si>
  <si>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</si>
  <si>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</si>
  <si>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</si>
  <si>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</si>
  <si>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</si>
  <si>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</si>
  <si>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</si>
  <si>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</si>
  <si>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</si>
  <si>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</si>
  <si>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</si>
  <si>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</si>
  <si>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</si>
  <si>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</si>
  <si>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</si>
  <si>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</si>
  <si>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</si>
  <si>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</si>
  <si>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</si>
  <si>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</si>
  <si>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</si>
  <si>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</si>
  <si>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</si>
  <si>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</si>
  <si>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</si>
  <si>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</si>
  <si>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</si>
  <si>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</si>
  <si>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</si>
  <si>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</si>
  <si>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</si>
  <si>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</si>
  <si>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</si>
  <si>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</si>
  <si>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</si>
  <si>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</si>
  <si>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</si>
  <si>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</si>
  <si>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</si>
  <si>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</si>
  <si>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</si>
  <si>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</si>
  <si>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</si>
  <si>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</si>
  <si>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</si>
  <si>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</si>
  <si>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</si>
  <si>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</si>
  <si>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</si>
  <si>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</si>
  <si>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</si>
  <si>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</si>
  <si>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</si>
  <si>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</si>
  <si>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</si>
  <si>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</si>
  <si>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</si>
  <si>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</si>
  <si>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</si>
  <si>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</si>
  <si>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</si>
  <si>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</si>
  <si>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</si>
  <si>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</si>
  <si>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</si>
  <si>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</si>
  <si>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</si>
  <si>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</si>
  <si>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</si>
  <si>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</si>
  <si>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</si>
  <si>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</si>
  <si>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</si>
  <si>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</si>
  <si>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</si>
  <si>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</si>
  <si>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</si>
  <si>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</si>
  <si>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</si>
  <si>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</si>
  <si>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</si>
  <si>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</si>
  <si>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</si>
  <si>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</si>
  <si>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</si>
  <si>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</si>
  <si>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</si>
  <si>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</si>
  <si>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</si>
  <si>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</si>
  <si>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</si>
  <si>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</si>
  <si>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</si>
  <si>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</si>
  <si>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</si>
  <si>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</si>
  <si>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</si>
  <si>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</si>
  <si>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кв.18</t>
  </si>
  <si>
    <t xml:space="preserve"> 9.2</t>
  </si>
  <si>
    <t>Текущий ремонт систем водоснабжения и водоотведения (непредвиденные работы)</t>
  </si>
  <si>
    <t>замена крана шарового Ду 15 мм (2 под, уборка МОП)</t>
  </si>
  <si>
    <t>уплотнение соединений сантехническим льном (2 под, уборка МОП)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</si>
  <si>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</si>
  <si>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</si>
  <si>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устанановка шарового крана  Ду 25 мм</t>
  </si>
  <si>
    <t>в</t>
  </si>
  <si>
    <t>уплотнение соединений сантехническим льном</t>
  </si>
  <si>
    <t>смена запорного вентиля Ду 20 мм</t>
  </si>
  <si>
    <t xml:space="preserve"> 9.3</t>
  </si>
  <si>
    <t>Текущий ремонт конструктивных элементов (непредвиденные работы)</t>
  </si>
  <si>
    <t>прочистка канализационных стояков с кровли от снега и наледи с телевышки</t>
  </si>
  <si>
    <t>стоимость работы телевышки</t>
  </si>
  <si>
    <t>прочистка канализационных вытяжек с чердачного перекрытия</t>
  </si>
  <si>
    <t>пробивка шифера гвоздями с т/вышки</t>
  </si>
  <si>
    <t>ремонт контейнера ТБО с заменой днища 730*730*1,5 с добавлением уголков, сварочные работы, покраска (Д.Пролетариата 30,30А,32, Пер.Малый 1,1А)</t>
  </si>
  <si>
    <t>сбор для утилизации автопокрышек б/у с площадок ТКО от МКД (Пер.Малый 1,1А)</t>
  </si>
  <si>
    <t>прочистка канализационных вытяжек в чердачном перекрытии от наледи и льда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</si>
  <si>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</si>
  <si>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</si>
  <si>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</si>
  <si>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ул.п.Малый 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</si>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</sst>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2" fontId="2" fillId="0" borderId="0" xfId="1" applyNumberFormat="1" applyFont="1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93" workbookViewId="0">
      <selection activeCell="C27" sqref="C27"/>
    </sheetView>
  </sheetViews>
  <sheetFormatPr defaultColWidth="9.140625" defaultRowHeight="12.75" x14ac:dyDescent="0.2"/>
  <cols>
    <col min="1" max="1" width="7.140625" style="1" customWidth="1"/>
    <col min="2" max="2" width="78.5703125" style="1" customWidth="1"/>
    <col min="3" max="3" width="13.140625" style="1" customWidth="1"/>
    <col min="4" max="200" width="9.140625" style="1" customWidth="1"/>
    <col min="201" max="201" width="4.8554687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10.5703125" style="1" customWidth="1"/>
    <col min="209" max="211" width="7.28515625" style="1" customWidth="1"/>
    <col min="212" max="212" width="9.7109375" style="1" customWidth="1"/>
    <col min="213" max="213" width="11.28515625" style="1" customWidth="1"/>
    <col min="214" max="215" width="7.28515625" style="1" customWidth="1"/>
    <col min="216" max="217" width="10.42578125" style="1" customWidth="1"/>
    <col min="218" max="218" width="10.140625" style="1" customWidth="1"/>
    <col min="219" max="219" width="7.28515625" style="1" customWidth="1"/>
    <col min="220" max="220" width="9.5703125" style="1" customWidth="1"/>
    <col min="221" max="221" width="8.85546875" style="1" customWidth="1"/>
    <col min="222" max="227" width="9.140625" style="1" customWidth="1"/>
    <col min="228" max="228" width="8.85546875" style="1" customWidth="1"/>
    <col min="229" max="16384" width="9.140625" style="1"/>
  </cols>
  <sheetData>
    <row r="1" spans="1:3" s="6" customFormat="1" ht="15.75" x14ac:dyDescent="0.25">
      <c r="A1" s="39" t="s">
        <v>132</v>
      </c>
      <c r="B1" s="39"/>
      <c r="C1" s="5"/>
    </row>
    <row r="2" spans="1:3" s="7" customFormat="1" ht="15.75" x14ac:dyDescent="0.25">
      <c r="A2" s="39" t="s">
        <v>130</v>
      </c>
      <c r="B2" s="39"/>
      <c r="C2" s="5"/>
    </row>
    <row r="3" spans="1:3" s="7" customFormat="1" ht="15.75" x14ac:dyDescent="0.25">
      <c r="A3" s="39" t="s">
        <v>131</v>
      </c>
      <c r="B3" s="39"/>
      <c r="C3" s="5"/>
    </row>
    <row r="4" spans="1:3" s="7" customFormat="1" ht="15.75" x14ac:dyDescent="0.25">
      <c r="A4" s="8"/>
      <c r="B4" s="8"/>
      <c r="C4" s="5"/>
    </row>
    <row r="5" spans="1:3" s="7" customFormat="1" ht="15.75" x14ac:dyDescent="0.25">
      <c r="A5" s="9"/>
      <c r="B5" s="10" t="s">
        <v>133</v>
      </c>
      <c r="C5" s="11">
        <v>-46520.44</v>
      </c>
    </row>
    <row r="6" spans="1:3" ht="15.75" hidden="1" x14ac:dyDescent="0.25">
      <c r="A6" s="12">
        <v>1</v>
      </c>
      <c r="B6" s="12">
        <v>2</v>
      </c>
      <c r="C6" s="12"/>
    </row>
    <row r="7" spans="1:3" ht="15.75" hidden="1" x14ac:dyDescent="0.25">
      <c r="A7" s="12"/>
      <c r="B7" s="14" t="s">
        <v>0</v>
      </c>
      <c r="C7" s="12"/>
    </row>
    <row r="8" spans="1:3" ht="15.75" hidden="1" x14ac:dyDescent="0.25">
      <c r="A8" s="12">
        <v>1</v>
      </c>
      <c r="B8" s="12" t="s">
        <v>1</v>
      </c>
      <c r="C8" s="12"/>
    </row>
    <row r="9" spans="1:3" ht="15.75" hidden="1" x14ac:dyDescent="0.25">
      <c r="A9" s="12">
        <v>3</v>
      </c>
      <c r="B9" s="12" t="s">
        <v>2</v>
      </c>
      <c r="C9" s="12"/>
    </row>
    <row r="10" spans="1:3" ht="15.75" hidden="1" x14ac:dyDescent="0.25">
      <c r="A10" s="12">
        <v>4</v>
      </c>
      <c r="B10" s="12" t="s">
        <v>3</v>
      </c>
      <c r="C10" s="12"/>
    </row>
    <row r="11" spans="1:3" ht="15.75" hidden="1" x14ac:dyDescent="0.25">
      <c r="A11" s="12"/>
      <c r="B11" s="12" t="s">
        <v>4</v>
      </c>
      <c r="C11" s="12"/>
    </row>
    <row r="12" spans="1:3" ht="15.75" hidden="1" x14ac:dyDescent="0.25">
      <c r="A12" s="12"/>
      <c r="B12" s="12" t="s">
        <v>5</v>
      </c>
      <c r="C12" s="12"/>
    </row>
    <row r="13" spans="1:3" ht="15.75" hidden="1" x14ac:dyDescent="0.25">
      <c r="A13" s="12">
        <v>5</v>
      </c>
      <c r="B13" s="12" t="s">
        <v>6</v>
      </c>
      <c r="C13" s="12"/>
    </row>
    <row r="14" spans="1:3" ht="15.75" hidden="1" x14ac:dyDescent="0.25">
      <c r="A14" s="12">
        <v>7</v>
      </c>
      <c r="B14" s="12" t="s">
        <v>7</v>
      </c>
      <c r="C14" s="12"/>
    </row>
    <row r="15" spans="1:3" ht="15.75" hidden="1" x14ac:dyDescent="0.25">
      <c r="A15" s="12">
        <v>8</v>
      </c>
      <c r="B15" s="12" t="s">
        <v>8</v>
      </c>
      <c r="C15" s="12"/>
    </row>
    <row r="16" spans="1:3" ht="13.5" hidden="1" customHeight="1" x14ac:dyDescent="0.25">
      <c r="A16" s="12">
        <v>9</v>
      </c>
      <c r="B16" s="12" t="s">
        <v>9</v>
      </c>
      <c r="C16" s="12"/>
    </row>
    <row r="17" spans="1:3" ht="15.75" hidden="1" x14ac:dyDescent="0.25">
      <c r="A17" s="12">
        <v>10</v>
      </c>
      <c r="B17" s="12" t="s">
        <v>10</v>
      </c>
      <c r="C17" s="12"/>
    </row>
    <row r="18" spans="1:3" ht="15.75" hidden="1" x14ac:dyDescent="0.25">
      <c r="A18" s="12">
        <v>11</v>
      </c>
      <c r="B18" s="12" t="s">
        <v>11</v>
      </c>
      <c r="C18" s="12"/>
    </row>
    <row r="19" spans="1:3" ht="15.75" hidden="1" x14ac:dyDescent="0.25">
      <c r="A19" s="12">
        <v>12</v>
      </c>
      <c r="B19" s="12" t="s">
        <v>12</v>
      </c>
      <c r="C19" s="12"/>
    </row>
    <row r="20" spans="1:3" ht="15.75" hidden="1" x14ac:dyDescent="0.25">
      <c r="A20" s="12">
        <v>13</v>
      </c>
      <c r="B20" s="12" t="s">
        <v>13</v>
      </c>
      <c r="C20" s="12"/>
    </row>
    <row r="21" spans="1:3" ht="15.75" hidden="1" x14ac:dyDescent="0.25">
      <c r="A21" s="12">
        <v>14</v>
      </c>
      <c r="B21" s="12" t="s">
        <v>14</v>
      </c>
      <c r="C21" s="12"/>
    </row>
    <row r="22" spans="1:3" ht="15.75" hidden="1" x14ac:dyDescent="0.25">
      <c r="A22" s="12">
        <v>15</v>
      </c>
      <c r="B22" s="12" t="s">
        <v>15</v>
      </c>
      <c r="C22" s="12"/>
    </row>
    <row r="23" spans="1:3" ht="15.75" hidden="1" x14ac:dyDescent="0.25">
      <c r="A23" s="12">
        <v>16</v>
      </c>
      <c r="B23" s="12" t="s">
        <v>16</v>
      </c>
      <c r="C23" s="12"/>
    </row>
    <row r="24" spans="1:3" ht="15.75" hidden="1" x14ac:dyDescent="0.25">
      <c r="A24" s="12">
        <v>17</v>
      </c>
      <c r="B24" s="12" t="s">
        <v>17</v>
      </c>
      <c r="C24" s="12"/>
    </row>
    <row r="25" spans="1:3" ht="15.75" hidden="1" x14ac:dyDescent="0.25">
      <c r="A25" s="12"/>
      <c r="B25" s="12"/>
      <c r="C25" s="12"/>
    </row>
    <row r="26" spans="1:3" s="2" customFormat="1" ht="15.75" hidden="1" x14ac:dyDescent="0.25">
      <c r="A26" s="12"/>
      <c r="B26" s="12"/>
      <c r="C26" s="12"/>
    </row>
    <row r="27" spans="1:3" ht="15.75" x14ac:dyDescent="0.25">
      <c r="A27" s="12"/>
      <c r="B27" s="14" t="s">
        <v>18</v>
      </c>
      <c r="C27" s="12"/>
    </row>
    <row r="28" spans="1:3" ht="15.75" x14ac:dyDescent="0.25">
      <c r="A28" s="15" t="s">
        <v>19</v>
      </c>
      <c r="B28" s="12" t="s">
        <v>20</v>
      </c>
      <c r="C28" s="12"/>
    </row>
    <row r="29" spans="1:3" ht="15" customHeight="1" x14ac:dyDescent="0.25">
      <c r="A29" s="15"/>
      <c r="B29" s="12" t="s">
        <v>21</v>
      </c>
      <c r="C29" s="28">
        <v>8101.08</v>
      </c>
    </row>
    <row r="30" spans="1:3" ht="15.75" x14ac:dyDescent="0.25">
      <c r="A30" s="15"/>
      <c r="B30" s="12" t="s">
        <v>5</v>
      </c>
      <c r="C30" s="28">
        <v>2415.7440000000001</v>
      </c>
    </row>
    <row r="31" spans="1:3" ht="15.75" x14ac:dyDescent="0.25">
      <c r="A31" s="16" t="s">
        <v>22</v>
      </c>
      <c r="B31" s="12" t="s">
        <v>23</v>
      </c>
      <c r="C31" s="28">
        <v>0</v>
      </c>
    </row>
    <row r="32" spans="1:3" ht="15.75" x14ac:dyDescent="0.25">
      <c r="A32" s="15"/>
      <c r="B32" s="12" t="s">
        <v>21</v>
      </c>
      <c r="C32" s="28">
        <v>9539.5410000000011</v>
      </c>
    </row>
    <row r="33" spans="1:3" ht="15.75" x14ac:dyDescent="0.25">
      <c r="A33" s="15"/>
      <c r="B33" s="12" t="s">
        <v>5</v>
      </c>
      <c r="C33" s="28">
        <v>3861.5039999999995</v>
      </c>
    </row>
    <row r="34" spans="1:3" ht="47.25" x14ac:dyDescent="0.25">
      <c r="A34" s="15" t="s">
        <v>24</v>
      </c>
      <c r="B34" s="12" t="s">
        <v>25</v>
      </c>
      <c r="C34" s="28">
        <v>1251.4259999999999</v>
      </c>
    </row>
    <row r="35" spans="1:3" ht="23.25" customHeight="1" x14ac:dyDescent="0.25">
      <c r="A35" s="15" t="s">
        <v>26</v>
      </c>
      <c r="B35" s="12" t="s">
        <v>27</v>
      </c>
      <c r="C35" s="28">
        <v>163.929</v>
      </c>
    </row>
    <row r="36" spans="1:3" ht="15.75" x14ac:dyDescent="0.25">
      <c r="A36" s="15" t="s">
        <v>28</v>
      </c>
      <c r="B36" s="12" t="s">
        <v>29</v>
      </c>
      <c r="C36" s="28">
        <v>1389.36</v>
      </c>
    </row>
    <row r="37" spans="1:3" ht="15.75" x14ac:dyDescent="0.25">
      <c r="A37" s="15"/>
      <c r="B37" s="14" t="s">
        <v>30</v>
      </c>
      <c r="C37" s="29">
        <f>SUM(C29:C36)</f>
        <v>26722.584000000003</v>
      </c>
    </row>
    <row r="38" spans="1:3" ht="31.5" x14ac:dyDescent="0.25">
      <c r="A38" s="15" t="s">
        <v>31</v>
      </c>
      <c r="B38" s="14" t="s">
        <v>32</v>
      </c>
      <c r="C38" s="28"/>
    </row>
    <row r="39" spans="1:3" ht="15.75" x14ac:dyDescent="0.25">
      <c r="A39" s="15" t="s">
        <v>33</v>
      </c>
      <c r="B39" s="12" t="s">
        <v>34</v>
      </c>
      <c r="C39" s="28">
        <v>2134.864</v>
      </c>
    </row>
    <row r="40" spans="1:3" ht="15.75" x14ac:dyDescent="0.25">
      <c r="A40" s="15" t="s">
        <v>35</v>
      </c>
      <c r="B40" s="12" t="s">
        <v>36</v>
      </c>
      <c r="C40" s="28">
        <v>903.6400000000001</v>
      </c>
    </row>
    <row r="41" spans="1:3" ht="15.75" x14ac:dyDescent="0.25">
      <c r="A41" s="15" t="s">
        <v>37</v>
      </c>
      <c r="B41" s="12" t="s">
        <v>38</v>
      </c>
      <c r="C41" s="28">
        <v>524.55200000000002</v>
      </c>
    </row>
    <row r="42" spans="1:3" ht="15.75" x14ac:dyDescent="0.25">
      <c r="A42" s="15" t="s">
        <v>39</v>
      </c>
      <c r="B42" s="12" t="s">
        <v>40</v>
      </c>
      <c r="C42" s="28">
        <v>1180.3800000000001</v>
      </c>
    </row>
    <row r="43" spans="1:3" s="3" customFormat="1" ht="15.75" x14ac:dyDescent="0.25">
      <c r="A43" s="17" t="s">
        <v>41</v>
      </c>
      <c r="B43" s="18" t="s">
        <v>42</v>
      </c>
      <c r="C43" s="30">
        <v>4427.04</v>
      </c>
    </row>
    <row r="44" spans="1:3" ht="15.75" x14ac:dyDescent="0.25">
      <c r="A44" s="15" t="s">
        <v>43</v>
      </c>
      <c r="B44" s="12" t="s">
        <v>44</v>
      </c>
      <c r="C44" s="28">
        <v>4650.3679999999995</v>
      </c>
    </row>
    <row r="45" spans="1:3" ht="15.75" x14ac:dyDescent="0.25">
      <c r="A45" s="15" t="s">
        <v>45</v>
      </c>
      <c r="B45" s="12" t="s">
        <v>46</v>
      </c>
      <c r="C45" s="28">
        <v>1358.4</v>
      </c>
    </row>
    <row r="46" spans="1:3" ht="31.5" x14ac:dyDescent="0.25">
      <c r="A46" s="15" t="s">
        <v>47</v>
      </c>
      <c r="B46" s="12" t="s">
        <v>48</v>
      </c>
      <c r="C46" s="28">
        <v>508.73999999999995</v>
      </c>
    </row>
    <row r="47" spans="1:3" ht="33" customHeight="1" x14ac:dyDescent="0.25">
      <c r="A47" s="15" t="s">
        <v>49</v>
      </c>
      <c r="B47" s="12" t="s">
        <v>50</v>
      </c>
      <c r="C47" s="28">
        <v>0</v>
      </c>
    </row>
    <row r="48" spans="1:3" ht="15.75" x14ac:dyDescent="0.25">
      <c r="A48" s="15" t="s">
        <v>51</v>
      </c>
      <c r="B48" s="12" t="s">
        <v>52</v>
      </c>
      <c r="C48" s="28">
        <v>547.69399999999996</v>
      </c>
    </row>
    <row r="49" spans="1:3" ht="15.75" x14ac:dyDescent="0.25">
      <c r="A49" s="15" t="s">
        <v>53</v>
      </c>
      <c r="B49" s="19" t="s">
        <v>54</v>
      </c>
      <c r="C49" s="28">
        <v>430.18500000000006</v>
      </c>
    </row>
    <row r="50" spans="1:3" ht="15.75" x14ac:dyDescent="0.25">
      <c r="A50" s="15"/>
      <c r="B50" s="14" t="s">
        <v>55</v>
      </c>
      <c r="C50" s="29">
        <f>SUM(C39:C49)</f>
        <v>16665.862999999998</v>
      </c>
    </row>
    <row r="51" spans="1:3" ht="15.75" x14ac:dyDescent="0.25">
      <c r="A51" s="15"/>
      <c r="B51" s="14" t="s">
        <v>56</v>
      </c>
      <c r="C51" s="28"/>
    </row>
    <row r="52" spans="1:3" s="4" customFormat="1" ht="31.5" x14ac:dyDescent="0.25">
      <c r="A52" s="20" t="s">
        <v>57</v>
      </c>
      <c r="B52" s="12" t="s">
        <v>58</v>
      </c>
      <c r="C52" s="31">
        <v>0</v>
      </c>
    </row>
    <row r="53" spans="1:3" ht="15.75" x14ac:dyDescent="0.25">
      <c r="A53" s="20" t="s">
        <v>59</v>
      </c>
      <c r="B53" s="12" t="s">
        <v>60</v>
      </c>
      <c r="C53" s="28">
        <v>11885.04</v>
      </c>
    </row>
    <row r="54" spans="1:3" ht="15.75" x14ac:dyDescent="0.25">
      <c r="A54" s="20" t="s">
        <v>61</v>
      </c>
      <c r="B54" s="12" t="s">
        <v>62</v>
      </c>
      <c r="C54" s="28">
        <v>9669.94</v>
      </c>
    </row>
    <row r="55" spans="1:3" ht="15.75" x14ac:dyDescent="0.25">
      <c r="A55" s="20" t="s">
        <v>63</v>
      </c>
      <c r="B55" s="12" t="s">
        <v>64</v>
      </c>
      <c r="C55" s="28">
        <v>5233.79</v>
      </c>
    </row>
    <row r="56" spans="1:3" ht="15.75" x14ac:dyDescent="0.25">
      <c r="A56" s="20" t="s">
        <v>65</v>
      </c>
      <c r="B56" s="12" t="s">
        <v>66</v>
      </c>
      <c r="C56" s="28">
        <v>734.06</v>
      </c>
    </row>
    <row r="57" spans="1:3" ht="15.75" x14ac:dyDescent="0.25">
      <c r="A57" s="20" t="s">
        <v>67</v>
      </c>
      <c r="B57" s="12" t="s">
        <v>68</v>
      </c>
      <c r="C57" s="28">
        <v>660.24</v>
      </c>
    </row>
    <row r="58" spans="1:3" ht="15.75" x14ac:dyDescent="0.25">
      <c r="A58" s="15" t="s">
        <v>71</v>
      </c>
      <c r="B58" s="12" t="s">
        <v>72</v>
      </c>
      <c r="C58" s="28">
        <v>283.08</v>
      </c>
    </row>
    <row r="59" spans="1:3" ht="15.75" x14ac:dyDescent="0.25">
      <c r="A59" s="15"/>
      <c r="B59" s="14" t="s">
        <v>73</v>
      </c>
      <c r="C59" s="29">
        <f>SUM(C53:C58)</f>
        <v>28466.150000000009</v>
      </c>
    </row>
    <row r="60" spans="1:3" ht="15.75" x14ac:dyDescent="0.25">
      <c r="A60" s="15"/>
      <c r="B60" s="14" t="s">
        <v>74</v>
      </c>
      <c r="C60" s="28"/>
    </row>
    <row r="61" spans="1:3" ht="15.75" x14ac:dyDescent="0.25">
      <c r="A61" s="15" t="s">
        <v>75</v>
      </c>
      <c r="B61" s="12" t="s">
        <v>76</v>
      </c>
      <c r="C61" s="28">
        <v>7262.5349999999999</v>
      </c>
    </row>
    <row r="62" spans="1:3" ht="15.75" x14ac:dyDescent="0.25">
      <c r="A62" s="15" t="s">
        <v>77</v>
      </c>
      <c r="B62" s="12" t="s">
        <v>78</v>
      </c>
      <c r="C62" s="28">
        <v>1796.655</v>
      </c>
    </row>
    <row r="63" spans="1:3" ht="15.75" x14ac:dyDescent="0.25">
      <c r="A63" s="15" t="s">
        <v>79</v>
      </c>
      <c r="B63" s="12" t="s">
        <v>80</v>
      </c>
      <c r="C63" s="28">
        <v>9092.93</v>
      </c>
    </row>
    <row r="64" spans="1:3" ht="31.5" x14ac:dyDescent="0.25">
      <c r="A64" s="15" t="s">
        <v>81</v>
      </c>
      <c r="B64" s="12" t="s">
        <v>82</v>
      </c>
      <c r="C64" s="28">
        <v>5465.88</v>
      </c>
    </row>
    <row r="65" spans="1:3" ht="15.75" x14ac:dyDescent="0.25">
      <c r="A65" s="15" t="s">
        <v>83</v>
      </c>
      <c r="B65" s="12" t="s">
        <v>84</v>
      </c>
      <c r="C65" s="28">
        <v>1130.67</v>
      </c>
    </row>
    <row r="66" spans="1:3" ht="15.75" x14ac:dyDescent="0.25">
      <c r="A66" s="15"/>
      <c r="B66" s="14" t="s">
        <v>85</v>
      </c>
      <c r="C66" s="29">
        <f>SUM(C61:C65)</f>
        <v>24748.670000000006</v>
      </c>
    </row>
    <row r="67" spans="1:3" ht="15.75" x14ac:dyDescent="0.25">
      <c r="A67" s="15"/>
      <c r="B67" s="14" t="s">
        <v>86</v>
      </c>
      <c r="C67" s="28"/>
    </row>
    <row r="68" spans="1:3" ht="31.5" x14ac:dyDescent="0.25">
      <c r="A68" s="15" t="s">
        <v>87</v>
      </c>
      <c r="B68" s="12" t="s">
        <v>88</v>
      </c>
      <c r="C68" s="28">
        <v>10324.439999999999</v>
      </c>
    </row>
    <row r="69" spans="1:3" ht="15.75" x14ac:dyDescent="0.25">
      <c r="A69" s="15" t="s">
        <v>89</v>
      </c>
      <c r="B69" s="12" t="s">
        <v>90</v>
      </c>
      <c r="C69" s="28">
        <v>2884.7699999999995</v>
      </c>
    </row>
    <row r="70" spans="1:3" ht="15.75" x14ac:dyDescent="0.25">
      <c r="A70" s="15"/>
      <c r="B70" s="14" t="s">
        <v>91</v>
      </c>
      <c r="C70" s="29">
        <f>SUM(C68:C69)</f>
        <v>13209.21</v>
      </c>
    </row>
    <row r="71" spans="1:3" ht="15.75" x14ac:dyDescent="0.25">
      <c r="A71" s="21" t="s">
        <v>92</v>
      </c>
      <c r="B71" s="14" t="s">
        <v>93</v>
      </c>
      <c r="C71" s="29">
        <v>1530.88</v>
      </c>
    </row>
    <row r="72" spans="1:3" ht="15.75" x14ac:dyDescent="0.25">
      <c r="A72" s="21" t="s">
        <v>94</v>
      </c>
      <c r="B72" s="14" t="s">
        <v>95</v>
      </c>
      <c r="C72" s="29">
        <v>1501.7600000000002</v>
      </c>
    </row>
    <row r="73" spans="1:3" ht="15.75" x14ac:dyDescent="0.25">
      <c r="A73" s="15"/>
      <c r="B73" s="14" t="s">
        <v>96</v>
      </c>
      <c r="C73" s="28"/>
    </row>
    <row r="74" spans="1:3" ht="15.75" x14ac:dyDescent="0.25">
      <c r="A74" s="15" t="s">
        <v>97</v>
      </c>
      <c r="B74" s="12" t="s">
        <v>98</v>
      </c>
      <c r="C74" s="28">
        <v>3616.9800000000005</v>
      </c>
    </row>
    <row r="75" spans="1:3" ht="15.75" x14ac:dyDescent="0.25">
      <c r="A75" s="15" t="s">
        <v>99</v>
      </c>
      <c r="B75" s="12" t="s">
        <v>100</v>
      </c>
      <c r="C75" s="28">
        <v>4800.12</v>
      </c>
    </row>
    <row r="76" spans="1:3" ht="31.5" x14ac:dyDescent="0.25">
      <c r="A76" s="15"/>
      <c r="B76" s="12" t="s">
        <v>101</v>
      </c>
      <c r="C76" s="28">
        <v>3521.579999999999</v>
      </c>
    </row>
    <row r="77" spans="1:3" ht="31.5" x14ac:dyDescent="0.25">
      <c r="A77" s="15"/>
      <c r="B77" s="12" t="s">
        <v>102</v>
      </c>
      <c r="C77" s="28">
        <v>3521.579999999999</v>
      </c>
    </row>
    <row r="78" spans="1:3" ht="31.5" x14ac:dyDescent="0.25">
      <c r="A78" s="15"/>
      <c r="B78" s="12" t="s">
        <v>103</v>
      </c>
      <c r="C78" s="28">
        <v>7043.159999999998</v>
      </c>
    </row>
    <row r="79" spans="1:3" ht="15.75" x14ac:dyDescent="0.25">
      <c r="A79" s="15"/>
      <c r="B79" s="14" t="s">
        <v>104</v>
      </c>
      <c r="C79" s="29">
        <f>SUM(C74:C78)</f>
        <v>22503.42</v>
      </c>
    </row>
    <row r="80" spans="1:3" ht="15.75" x14ac:dyDescent="0.25">
      <c r="A80" s="15"/>
      <c r="B80" s="14" t="s">
        <v>105</v>
      </c>
      <c r="C80" s="28"/>
    </row>
    <row r="81" spans="1:3" ht="15.75" x14ac:dyDescent="0.25">
      <c r="A81" s="15" t="s">
        <v>106</v>
      </c>
      <c r="B81" s="12" t="s">
        <v>107</v>
      </c>
      <c r="C81" s="28">
        <v>0</v>
      </c>
    </row>
    <row r="82" spans="1:3" ht="15.75" x14ac:dyDescent="0.25">
      <c r="A82" s="22"/>
      <c r="B82" s="23" t="s">
        <v>108</v>
      </c>
      <c r="C82" s="28"/>
    </row>
    <row r="83" spans="1:3" ht="31.5" x14ac:dyDescent="0.25">
      <c r="A83" s="15" t="s">
        <v>109</v>
      </c>
      <c r="B83" s="14" t="s">
        <v>110</v>
      </c>
      <c r="C83" s="28">
        <v>0</v>
      </c>
    </row>
    <row r="84" spans="1:3" ht="15.75" x14ac:dyDescent="0.25">
      <c r="A84" s="22"/>
      <c r="B84" s="23" t="s">
        <v>111</v>
      </c>
      <c r="C84" s="28">
        <v>996.96</v>
      </c>
    </row>
    <row r="85" spans="1:3" ht="15.75" x14ac:dyDescent="0.25">
      <c r="A85" s="24"/>
      <c r="B85" s="25" t="s">
        <v>112</v>
      </c>
      <c r="C85" s="28"/>
    </row>
    <row r="86" spans="1:3" ht="18.75" customHeight="1" x14ac:dyDescent="0.25">
      <c r="A86" s="22"/>
      <c r="B86" s="26" t="s">
        <v>113</v>
      </c>
      <c r="C86" s="28">
        <v>0</v>
      </c>
    </row>
    <row r="87" spans="1:3" ht="15.75" x14ac:dyDescent="0.25">
      <c r="A87" s="22" t="s">
        <v>69</v>
      </c>
      <c r="B87" s="27" t="s">
        <v>114</v>
      </c>
      <c r="C87" s="28"/>
    </row>
    <row r="88" spans="1:3" ht="15.75" x14ac:dyDescent="0.25">
      <c r="A88" s="22" t="s">
        <v>70</v>
      </c>
      <c r="B88" s="27" t="s">
        <v>115</v>
      </c>
      <c r="C88" s="28">
        <v>996.96</v>
      </c>
    </row>
    <row r="89" spans="1:3" ht="15.75" x14ac:dyDescent="0.25">
      <c r="A89" s="22" t="s">
        <v>116</v>
      </c>
      <c r="B89" s="27" t="s">
        <v>117</v>
      </c>
      <c r="C89" s="28"/>
    </row>
    <row r="90" spans="1:3" ht="15.75" x14ac:dyDescent="0.25">
      <c r="A90" s="22"/>
      <c r="B90" s="27" t="s">
        <v>118</v>
      </c>
      <c r="C90" s="28">
        <v>996.96</v>
      </c>
    </row>
    <row r="91" spans="1:3" ht="15.75" x14ac:dyDescent="0.25">
      <c r="A91" s="22"/>
      <c r="B91" s="27" t="s">
        <v>117</v>
      </c>
      <c r="C91" s="28"/>
    </row>
    <row r="92" spans="1:3" ht="15.75" x14ac:dyDescent="0.25">
      <c r="A92" s="15" t="s">
        <v>119</v>
      </c>
      <c r="B92" s="14" t="s">
        <v>120</v>
      </c>
      <c r="C92" s="28">
        <v>0</v>
      </c>
    </row>
    <row r="93" spans="1:3" ht="31.5" x14ac:dyDescent="0.25">
      <c r="A93" s="15"/>
      <c r="B93" s="27" t="s">
        <v>121</v>
      </c>
      <c r="C93" s="28">
        <v>584.09999999999991</v>
      </c>
    </row>
    <row r="94" spans="1:3" ht="15.75" x14ac:dyDescent="0.25">
      <c r="A94" s="15"/>
      <c r="B94" s="27" t="s">
        <v>122</v>
      </c>
      <c r="C94" s="28">
        <v>2100</v>
      </c>
    </row>
    <row r="95" spans="1:3" ht="15.75" x14ac:dyDescent="0.25">
      <c r="A95" s="15"/>
      <c r="B95" s="19" t="s">
        <v>123</v>
      </c>
      <c r="C95" s="28">
        <v>584.09999999999991</v>
      </c>
    </row>
    <row r="96" spans="1:3" ht="15.75" x14ac:dyDescent="0.25">
      <c r="A96" s="15"/>
      <c r="B96" s="19" t="s">
        <v>124</v>
      </c>
      <c r="C96" s="28">
        <v>2100</v>
      </c>
    </row>
    <row r="97" spans="1:6" ht="47.25" x14ac:dyDescent="0.25">
      <c r="A97" s="15"/>
      <c r="B97" s="27" t="s">
        <v>125</v>
      </c>
      <c r="C97" s="28">
        <v>991.34400000000005</v>
      </c>
    </row>
    <row r="98" spans="1:6" ht="31.5" x14ac:dyDescent="0.25">
      <c r="A98" s="15"/>
      <c r="B98" s="27" t="s">
        <v>126</v>
      </c>
      <c r="C98" s="28">
        <v>180</v>
      </c>
    </row>
    <row r="99" spans="1:6" ht="31.5" x14ac:dyDescent="0.25">
      <c r="A99" s="15"/>
      <c r="B99" s="27" t="s">
        <v>127</v>
      </c>
      <c r="C99" s="28">
        <v>389.4</v>
      </c>
    </row>
    <row r="100" spans="1:6" ht="15.75" x14ac:dyDescent="0.25">
      <c r="A100" s="15"/>
      <c r="B100" s="14" t="s">
        <v>128</v>
      </c>
      <c r="C100" s="29">
        <f>SUM(C82:C99)</f>
        <v>9919.8239999999987</v>
      </c>
    </row>
    <row r="101" spans="1:6" ht="15.75" x14ac:dyDescent="0.25">
      <c r="A101" s="21"/>
      <c r="B101" s="14" t="s">
        <v>129</v>
      </c>
      <c r="C101" s="29">
        <f>39121.53*0.75</f>
        <v>29341.147499999999</v>
      </c>
    </row>
    <row r="102" spans="1:6" ht="15.75" x14ac:dyDescent="0.25">
      <c r="A102" s="12"/>
      <c r="B102" s="14" t="s">
        <v>138</v>
      </c>
      <c r="C102" s="29">
        <f>C37+C50+C59+C70+C71+C72+C79+C100+C101+C66</f>
        <v>174609.5085</v>
      </c>
    </row>
    <row r="103" spans="1:6" s="13" customFormat="1" ht="15.75" x14ac:dyDescent="0.25">
      <c r="A103" s="32"/>
      <c r="B103" s="33" t="s">
        <v>134</v>
      </c>
      <c r="C103" s="38">
        <v>171912.12</v>
      </c>
      <c r="F103" s="35"/>
    </row>
    <row r="104" spans="1:6" s="7" customFormat="1" ht="15.75" x14ac:dyDescent="0.25">
      <c r="A104" s="32"/>
      <c r="B104" s="33" t="s">
        <v>135</v>
      </c>
      <c r="C104" s="34">
        <v>168881.04</v>
      </c>
      <c r="F104" s="35"/>
    </row>
    <row r="105" spans="1:6" s="7" customFormat="1" ht="15.75" x14ac:dyDescent="0.25">
      <c r="A105" s="36"/>
      <c r="B105" s="33" t="s">
        <v>137</v>
      </c>
      <c r="C105" s="11">
        <f>C104-C102</f>
        <v>-5728.4684999999881</v>
      </c>
      <c r="F105" s="35"/>
    </row>
    <row r="106" spans="1:6" s="7" customFormat="1" ht="15.75" x14ac:dyDescent="0.25">
      <c r="A106" s="36"/>
      <c r="B106" s="33" t="s">
        <v>136</v>
      </c>
      <c r="C106" s="11">
        <f>C5+C105</f>
        <v>-52248.90849999999</v>
      </c>
      <c r="F106" s="35"/>
    </row>
    <row r="107" spans="1:6" s="7" customFormat="1" ht="15.75" x14ac:dyDescent="0.25">
      <c r="A107" s="40"/>
      <c r="B107" s="40"/>
      <c r="C107" s="37"/>
    </row>
    <row r="108" spans="1:6" s="7" customFormat="1" ht="15.75" x14ac:dyDescent="0.25">
      <c r="A108" s="40"/>
      <c r="B108" s="40"/>
      <c r="C108" s="37"/>
    </row>
    <row r="109" spans="1:6" s="7" customFormat="1" ht="15.75" x14ac:dyDescent="0.25">
      <c r="A109" s="40"/>
      <c r="B109" s="40"/>
      <c r="C109" s="37"/>
    </row>
  </sheetData>
  <mergeCells count="6">
    <mergeCell ref="A1:B1"/>
    <mergeCell ref="A2:B2"/>
    <mergeCell ref="A3:B3"/>
    <mergeCell ref="A109:B109"/>
    <mergeCell ref="A107:B107"/>
    <mergeCell ref="A108:B10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2024-02-09T03:54:22Z</dcterms:created>
  <dcterms:modified xsi:type="dcterms:W3CDTF">2024-03-15T02:39:10Z</dcterms:modified>
</cp:coreProperties>
</file>