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Молодеж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6" i="1" l="1"/>
  <c r="C105" i="1" l="1"/>
  <c r="C62" i="1"/>
  <c r="C51" i="1"/>
  <c r="C48" i="1"/>
  <c r="C42" i="1"/>
  <c r="C33" i="1"/>
  <c r="C107" i="1" s="1"/>
  <c r="C113" i="1" s="1"/>
  <c r="C114" i="1" s="1"/>
  <c r="C21" i="1"/>
  <c r="C15" i="1"/>
</calcChain>
</file>

<file path=xl/sharedStrings.xml><?xml version="1.0" encoding="utf-8"?>
<sst xmlns="http://schemas.openxmlformats.org/spreadsheetml/2006/main" count="195" uniqueCount="180">
  <si>
    <t>г</t>
  </si>
  <si>
    <t>д</t>
  </si>
  <si>
    <t>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</si>
  <si>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</si>
  <si>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</si>
  <si>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</si>
  <si>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</si>
  <si>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</si>
  <si>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</si>
  <si>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</si>
  <si>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</si>
  <si>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 (ген. Уборка)</t>
  </si>
  <si>
    <t>1.4.</t>
  </si>
  <si>
    <t>Влажная протирка и дезинфекция стен, дверей, оконных  решеток, отопит.приборов, почтовых ящиков, лифтов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</si>
  <si>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</si>
  <si>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</si>
  <si>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</si>
  <si>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</si>
  <si>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</si>
  <si>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</si>
  <si>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</si>
  <si>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</si>
  <si>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</si>
  <si>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</si>
  <si>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</si>
  <si>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</si>
  <si>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</t>
  </si>
  <si>
    <t xml:space="preserve">            ИТОГО по п. 2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</si>
  <si>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</si>
  <si>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</si>
  <si>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</si>
  <si>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</si>
  <si>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</si>
  <si>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</si>
  <si>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</si>
  <si>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Подметание снега  высотой до 2-х см </t>
  </si>
  <si>
    <t>Подметание снега  выше 2-х см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</si>
  <si>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</si>
  <si>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</si>
  <si>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</si>
  <si>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</si>
  <si>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</si>
  <si>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</si>
  <si>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</si>
  <si>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</si>
  <si>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</si>
  <si>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</si>
  <si>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</si>
  <si>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</si>
  <si>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</si>
  <si>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</si>
  <si>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</si>
  <si>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</si>
  <si>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</si>
  <si>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 xml:space="preserve">Замена ламп освещения подъездов, подвалов, 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</si>
  <si>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</si>
  <si>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</si>
  <si>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</si>
  <si>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</si>
  <si>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</si>
  <si>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</si>
  <si>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</si>
  <si>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</si>
  <si>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</si>
  <si>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</si>
  <si>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</si>
  <si>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</si>
  <si>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</si>
  <si>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</si>
  <si>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</si>
  <si>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</si>
  <si>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</si>
  <si>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</si>
  <si>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</si>
  <si>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</si>
  <si>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</si>
  <si>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</si>
  <si>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</si>
  <si>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</si>
  <si>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</si>
  <si>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</si>
  <si>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</si>
  <si>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8.3</t>
  </si>
  <si>
    <t>Поверка общедомовых приборов учета тепла</t>
  </si>
  <si>
    <t>Поверка общедомовых приборов учета воды</t>
  </si>
  <si>
    <t>Ремонт теплосчетчика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</si>
  <si>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</si>
  <si>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</si>
  <si>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</si>
  <si>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</si>
  <si>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</si>
  <si>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</si>
  <si>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9.2.</t>
  </si>
  <si>
    <t>Текущий ремонт систем водоснабжения и водоотведения (непредвиденные работы</t>
  </si>
  <si>
    <t>устранение свища на стояке ХВС (кв.№15)</t>
  </si>
  <si>
    <t>замена участка канализационного коллектора Ду 100 мм (техэтаж):</t>
  </si>
  <si>
    <t>а</t>
  </si>
  <si>
    <t>смена участка канализационной трубы Ду 110 мм</t>
  </si>
  <si>
    <t>б</t>
  </si>
  <si>
    <t>устройство канализационного перехода на чугун Ду 110*124+манжета</t>
  </si>
  <si>
    <t>в</t>
  </si>
  <si>
    <t>установка компенсационного патрубка Ду 110 мм</t>
  </si>
  <si>
    <t>установка переходной манжеты Ду 110*124</t>
  </si>
  <si>
    <t>устройство канализационной ревизии Ду 110 мм</t>
  </si>
  <si>
    <t>уплотнение соединений силиконовым герметиком</t>
  </si>
  <si>
    <t xml:space="preserve"> 9.3</t>
  </si>
  <si>
    <t>Текущий ремонт систем конструкт.элементов) (непредвиденные работы</t>
  </si>
  <si>
    <t>осмот чердака на наличие течей с кровли</t>
  </si>
  <si>
    <t>укрепление лотков б/у в чердачном помещении L=7,0мп</t>
  </si>
  <si>
    <t>закрытие выхода на чердак</t>
  </si>
  <si>
    <t>обход и осмотр на наличие посторонних лиц в чердачном помещении (по заявке жителей)</t>
  </si>
  <si>
    <t>укрепление дверного блока выхода на кровлю анкерами</t>
  </si>
  <si>
    <t>рихтование проушины (выход на кровлю)</t>
  </si>
  <si>
    <t>осмотр чердака на наличие течей с кровли</t>
  </si>
  <si>
    <t>смена навесного замка с цепью на контейнерной</t>
  </si>
  <si>
    <t>слив воды с емкостей в чердачном помещении</t>
  </si>
  <si>
    <t>укрепление лотка в чердачном помещении L=3,0м</t>
  </si>
  <si>
    <t>открытие балконных дверей (общие лоджии) на лестничных клетках</t>
  </si>
  <si>
    <t>промазка праймероми</t>
  </si>
  <si>
    <t>ремонт кровли отдельными местами - ризолин</t>
  </si>
  <si>
    <t>ремонт кровли отдельными местами - биполь</t>
  </si>
  <si>
    <t xml:space="preserve">ямочный ремонт асфальтового покрытия </t>
  </si>
  <si>
    <t>замена колеса контейнерной тележки</t>
  </si>
  <si>
    <t>уборка помещения техэтажа после аварии на канализационном коллекторе</t>
  </si>
  <si>
    <t>возмещение материального ущерба после подтопления из-за засора канализационного коллектора по вине собственников</t>
  </si>
  <si>
    <t>установка пружины на тамбурную дверь</t>
  </si>
  <si>
    <t>очистка полов от мусора на техэтаже  со складированием и выносом на площадку выкатки контейнера (20 мешков)</t>
  </si>
  <si>
    <t>устройство противоскользящего покрытия 0,9*1,6м по бетонному полу с бурением отверстий Ду 6мм -14 шт</t>
  </si>
  <si>
    <t>устройство порожка при устройстве противоскользящего покрытия</t>
  </si>
  <si>
    <t>заделка сквозного отверстия в стене около входа в лифт монтажной пеной и оцинкованным железом( 1 этаж, шахта лифта)</t>
  </si>
  <si>
    <t>заделка отверстия клапана мусоропровода 0,7*0,1 м/у 7 и 8 этажом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</si>
  <si>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</si>
  <si>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</si>
  <si>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</si>
  <si>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: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</si>
  <si>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</si>
  <si>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Молодежная, 3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</si>
  <si>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</si>
  <si>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</si>
  <si>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</si>
  <si>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</si>
  <si>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</si>
  <si>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</si>
  <si>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</si>
  <si>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</si>
  <si>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</si>
  <si>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</si>
  <si>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</si>
  <si>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 (сбивание сосулей)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</si>
  <si>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</si>
  <si>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</si>
  <si>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</si>
  <si>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</si>
  <si>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</si>
  <si>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</si>
  <si>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</si>
  <si>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</si>
  <si>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</si>
  <si>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</si>
  <si>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</si>
  <si>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</si>
  <si>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</si>
  <si>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</si>
  <si>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</si>
  <si>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</si>
  <si>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</si>
  <si>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</si>
  <si>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</si>
  <si>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установленный (протокол ОС от 25.06.2014)</t>
  </si>
  <si>
    <t>по управлению и обслуживанию</t>
  </si>
  <si>
    <t>МКД по ул.Молодежная 3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</si>
  <si>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</si>
  <si>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</si>
  <si>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</si>
  <si>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</si>
  <si>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</si>
  <si>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</si>
  <si>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Результат накоплением "+" - экономия "-" - перерасход</t>
  </si>
  <si>
    <t>Результат за 2023 год "+" - экономия "-" - перерасход</t>
  </si>
  <si>
    <t>Дополнительный доход (45КА, Ростелеком)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</si>
</sst>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2" applyNumberFormat="1" applyFont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4" fillId="0" borderId="1" xfId="2" applyNumberFormat="1" applyFont="1" applyFill="1" applyBorder="1" applyAlignment="1">
      <alignment wrapText="1"/>
    </xf>
    <xf numFmtId="2" fontId="2" fillId="0" borderId="0" xfId="1" applyNumberFormat="1" applyFont="1"/>
    <xf numFmtId="0" fontId="2" fillId="0" borderId="0" xfId="1" applyFo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4" fillId="0" borderId="1" xfId="0" applyFont="1" applyFill="1" applyBorder="1"/>
    <xf numFmtId="0" fontId="2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2" fillId="0" borderId="0" xfId="0" applyFont="1" applyFill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Font="1" applyFill="1" applyBorder="1"/>
    <xf numFmtId="0" fontId="4" fillId="0" borderId="0" xfId="0" applyFon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abSelected="1" topLeftCell="A85" workbookViewId="0">
      <selection activeCell="C107" sqref="C107"/>
    </sheetView>
  </sheetViews>
  <sheetFormatPr defaultColWidth="9.140625" defaultRowHeight="13.5" customHeight="1" x14ac:dyDescent="0.25"/>
  <cols>
    <col min="1" max="1" width="5.28515625" style="33" customWidth="1"/>
    <col min="2" max="2" width="83.7109375" style="33" customWidth="1"/>
    <col min="3" max="3" width="18.85546875" style="33" customWidth="1"/>
    <col min="4" max="200" width="9.140625" style="33" customWidth="1"/>
    <col min="201" max="201" width="5.28515625" style="33" customWidth="1"/>
    <col min="202" max="202" width="46" style="33" customWidth="1"/>
    <col min="203" max="203" width="9.28515625" style="33" customWidth="1"/>
    <col min="204" max="204" width="12.140625" style="33" customWidth="1"/>
    <col min="205" max="206" width="9.28515625" style="33" customWidth="1"/>
    <col min="207" max="207" width="9.42578125" style="33" customWidth="1"/>
    <col min="208" max="212" width="9.28515625" style="33" customWidth="1"/>
    <col min="213" max="232" width="8.85546875" style="33" customWidth="1"/>
    <col min="233" max="16384" width="9.140625" style="33"/>
  </cols>
  <sheetData>
    <row r="1" spans="1:3" s="2" customFormat="1" ht="15.75" x14ac:dyDescent="0.25">
      <c r="A1" s="47" t="s">
        <v>171</v>
      </c>
      <c r="B1" s="47"/>
      <c r="C1" s="1"/>
    </row>
    <row r="2" spans="1:3" s="2" customFormat="1" ht="15.75" x14ac:dyDescent="0.25">
      <c r="A2" s="47" t="s">
        <v>169</v>
      </c>
      <c r="B2" s="47"/>
      <c r="C2" s="1"/>
    </row>
    <row r="3" spans="1:3" s="2" customFormat="1" ht="15.75" x14ac:dyDescent="0.25">
      <c r="A3" s="47" t="s">
        <v>170</v>
      </c>
      <c r="B3" s="47"/>
      <c r="C3" s="1"/>
    </row>
    <row r="4" spans="1:3" s="2" customFormat="1" ht="15.75" x14ac:dyDescent="0.25">
      <c r="A4" s="46"/>
      <c r="B4" s="46"/>
      <c r="C4" s="1"/>
    </row>
    <row r="5" spans="1:3" s="2" customFormat="1" ht="19.5" customHeight="1" x14ac:dyDescent="0.25">
      <c r="A5" s="3"/>
      <c r="B5" s="4" t="s">
        <v>172</v>
      </c>
      <c r="C5" s="6">
        <v>-4522.1618999999919</v>
      </c>
    </row>
    <row r="6" spans="1:3" s="28" customFormat="1" ht="13.5" customHeight="1" x14ac:dyDescent="0.25">
      <c r="A6" s="7"/>
      <c r="B6" s="8" t="s">
        <v>3</v>
      </c>
      <c r="C6" s="7"/>
    </row>
    <row r="7" spans="1:3" s="28" customFormat="1" ht="13.5" customHeight="1" x14ac:dyDescent="0.25">
      <c r="A7" s="9" t="s">
        <v>4</v>
      </c>
      <c r="B7" s="10" t="s">
        <v>5</v>
      </c>
      <c r="C7" s="44">
        <v>11003.865599999997</v>
      </c>
    </row>
    <row r="8" spans="1:3" s="28" customFormat="1" ht="13.5" customHeight="1" x14ac:dyDescent="0.25">
      <c r="A8" s="9"/>
      <c r="B8" s="10" t="s">
        <v>6</v>
      </c>
      <c r="C8" s="44">
        <v>33204.288000000008</v>
      </c>
    </row>
    <row r="9" spans="1:3" s="28" customFormat="1" ht="13.5" customHeight="1" x14ac:dyDescent="0.25">
      <c r="A9" s="7" t="s">
        <v>7</v>
      </c>
      <c r="B9" s="10" t="s">
        <v>8</v>
      </c>
      <c r="C9" s="44">
        <v>15109.785600000005</v>
      </c>
    </row>
    <row r="10" spans="1:3" s="28" customFormat="1" ht="13.5" customHeight="1" x14ac:dyDescent="0.25">
      <c r="A10" s="7"/>
      <c r="B10" s="10" t="s">
        <v>9</v>
      </c>
      <c r="C10" s="44">
        <v>38842.752</v>
      </c>
    </row>
    <row r="11" spans="1:3" s="28" customFormat="1" ht="13.5" customHeight="1" x14ac:dyDescent="0.25">
      <c r="A11" s="7" t="s">
        <v>10</v>
      </c>
      <c r="B11" s="10" t="s">
        <v>11</v>
      </c>
      <c r="C11" s="44">
        <v>10515.432199999999</v>
      </c>
    </row>
    <row r="12" spans="1:3" s="28" customFormat="1" ht="13.5" customHeight="1" x14ac:dyDescent="0.25">
      <c r="A12" s="9" t="s">
        <v>12</v>
      </c>
      <c r="B12" s="10" t="s">
        <v>13</v>
      </c>
      <c r="C12" s="44">
        <v>1571.452</v>
      </c>
    </row>
    <row r="13" spans="1:3" s="28" customFormat="1" ht="13.5" customHeight="1" x14ac:dyDescent="0.25">
      <c r="A13" s="11" t="s">
        <v>14</v>
      </c>
      <c r="B13" s="10" t="s">
        <v>15</v>
      </c>
      <c r="C13" s="44">
        <v>68400</v>
      </c>
    </row>
    <row r="14" spans="1:3" s="28" customFormat="1" ht="13.5" customHeight="1" x14ac:dyDescent="0.25">
      <c r="A14" s="11"/>
      <c r="B14" s="10" t="s">
        <v>16</v>
      </c>
      <c r="C14" s="44">
        <v>4950</v>
      </c>
    </row>
    <row r="15" spans="1:3" s="28" customFormat="1" ht="13.5" customHeight="1" x14ac:dyDescent="0.25">
      <c r="A15" s="9"/>
      <c r="B15" s="12" t="s">
        <v>17</v>
      </c>
      <c r="C15" s="45">
        <f>SUM(C7:C14)</f>
        <v>183597.5754</v>
      </c>
    </row>
    <row r="16" spans="1:3" s="28" customFormat="1" ht="13.5" customHeight="1" x14ac:dyDescent="0.25">
      <c r="A16" s="4"/>
      <c r="B16" s="4" t="s">
        <v>18</v>
      </c>
      <c r="C16" s="44"/>
    </row>
    <row r="17" spans="1:3" s="28" customFormat="1" ht="13.5" customHeight="1" x14ac:dyDescent="0.25">
      <c r="A17" s="9" t="s">
        <v>19</v>
      </c>
      <c r="B17" s="10" t="s">
        <v>20</v>
      </c>
      <c r="C17" s="44">
        <v>1838.88</v>
      </c>
    </row>
    <row r="18" spans="1:3" s="28" customFormat="1" ht="13.5" customHeight="1" x14ac:dyDescent="0.25">
      <c r="A18" s="9" t="s">
        <v>21</v>
      </c>
      <c r="B18" s="10" t="s">
        <v>22</v>
      </c>
      <c r="C18" s="44">
        <v>3631.6799999999994</v>
      </c>
    </row>
    <row r="19" spans="1:3" s="28" customFormat="1" ht="13.5" customHeight="1" x14ac:dyDescent="0.25">
      <c r="A19" s="9" t="s">
        <v>23</v>
      </c>
      <c r="B19" s="10" t="s">
        <v>24</v>
      </c>
      <c r="C19" s="44">
        <v>14612.732640000004</v>
      </c>
    </row>
    <row r="20" spans="1:3" s="28" customFormat="1" ht="13.5" customHeight="1" x14ac:dyDescent="0.25">
      <c r="A20" s="9" t="s">
        <v>25</v>
      </c>
      <c r="B20" s="10" t="s">
        <v>26</v>
      </c>
      <c r="C20" s="44">
        <v>319.88</v>
      </c>
    </row>
    <row r="21" spans="1:3" s="28" customFormat="1" ht="13.5" customHeight="1" x14ac:dyDescent="0.25">
      <c r="A21" s="9"/>
      <c r="B21" s="12" t="s">
        <v>27</v>
      </c>
      <c r="C21" s="45">
        <f>SUM(C17:C20)</f>
        <v>20403.172640000004</v>
      </c>
    </row>
    <row r="22" spans="1:3" s="28" customFormat="1" ht="13.5" customHeight="1" x14ac:dyDescent="0.25">
      <c r="A22" s="8" t="s">
        <v>28</v>
      </c>
      <c r="B22" s="8"/>
      <c r="C22" s="7"/>
    </row>
    <row r="23" spans="1:3" s="28" customFormat="1" ht="13.5" customHeight="1" x14ac:dyDescent="0.25">
      <c r="A23" s="9" t="s">
        <v>19</v>
      </c>
      <c r="B23" s="10" t="s">
        <v>29</v>
      </c>
      <c r="C23" s="44">
        <v>4888.6131999999989</v>
      </c>
    </row>
    <row r="24" spans="1:3" s="28" customFormat="1" ht="13.5" customHeight="1" x14ac:dyDescent="0.25">
      <c r="A24" s="11" t="s">
        <v>21</v>
      </c>
      <c r="B24" s="10" t="s">
        <v>30</v>
      </c>
      <c r="C24" s="44">
        <v>5556.3200000000006</v>
      </c>
    </row>
    <row r="25" spans="1:3" s="28" customFormat="1" ht="13.5" customHeight="1" x14ac:dyDescent="0.25">
      <c r="A25" s="11" t="s">
        <v>31</v>
      </c>
      <c r="B25" s="10" t="s">
        <v>32</v>
      </c>
      <c r="C25" s="44">
        <v>13958.121999999999</v>
      </c>
    </row>
    <row r="26" spans="1:3" s="28" customFormat="1" ht="13.5" customHeight="1" x14ac:dyDescent="0.25">
      <c r="A26" s="11" t="s">
        <v>33</v>
      </c>
      <c r="B26" s="10" t="s">
        <v>34</v>
      </c>
      <c r="C26" s="44">
        <v>1051.44</v>
      </c>
    </row>
    <row r="27" spans="1:3" s="28" customFormat="1" ht="13.5" customHeight="1" x14ac:dyDescent="0.25">
      <c r="A27" s="11"/>
      <c r="B27" s="10" t="s">
        <v>35</v>
      </c>
      <c r="C27" s="44">
        <v>16530.29</v>
      </c>
    </row>
    <row r="28" spans="1:3" s="28" customFormat="1" ht="13.5" customHeight="1" x14ac:dyDescent="0.25">
      <c r="A28" s="11"/>
      <c r="B28" s="10" t="s">
        <v>36</v>
      </c>
      <c r="C28" s="44">
        <v>23304.522000000004</v>
      </c>
    </row>
    <row r="29" spans="1:3" s="28" customFormat="1" ht="13.5" customHeight="1" x14ac:dyDescent="0.25">
      <c r="A29" s="9" t="s">
        <v>37</v>
      </c>
      <c r="B29" s="10" t="s">
        <v>38</v>
      </c>
      <c r="C29" s="44">
        <v>8448.7759999999998</v>
      </c>
    </row>
    <row r="30" spans="1:3" s="28" customFormat="1" ht="13.5" customHeight="1" x14ac:dyDescent="0.25">
      <c r="A30" s="9" t="s">
        <v>25</v>
      </c>
      <c r="B30" s="10" t="s">
        <v>39</v>
      </c>
      <c r="C30" s="44">
        <v>4293</v>
      </c>
    </row>
    <row r="31" spans="1:3" s="28" customFormat="1" ht="13.5" customHeight="1" x14ac:dyDescent="0.25">
      <c r="A31" s="9" t="s">
        <v>40</v>
      </c>
      <c r="B31" s="10" t="s">
        <v>41</v>
      </c>
      <c r="C31" s="44">
        <v>7801.1855999999989</v>
      </c>
    </row>
    <row r="32" spans="1:3" s="28" customFormat="1" ht="13.5" customHeight="1" x14ac:dyDescent="0.25">
      <c r="A32" s="9" t="s">
        <v>42</v>
      </c>
      <c r="B32" s="10" t="s">
        <v>43</v>
      </c>
      <c r="C32" s="44">
        <v>5123.3599999999997</v>
      </c>
    </row>
    <row r="33" spans="1:3" s="28" customFormat="1" ht="13.5" customHeight="1" x14ac:dyDescent="0.25">
      <c r="A33" s="9"/>
      <c r="B33" s="12" t="s">
        <v>44</v>
      </c>
      <c r="C33" s="45">
        <f>SUM(C23:C32)</f>
        <v>90955.628800000006</v>
      </c>
    </row>
    <row r="34" spans="1:3" s="28" customFormat="1" ht="13.5" customHeight="1" x14ac:dyDescent="0.25">
      <c r="A34" s="8" t="s">
        <v>45</v>
      </c>
      <c r="B34" s="8"/>
      <c r="C34" s="44"/>
    </row>
    <row r="35" spans="1:3" s="28" customFormat="1" ht="13.5" customHeight="1" x14ac:dyDescent="0.25">
      <c r="A35" s="9" t="s">
        <v>46</v>
      </c>
      <c r="B35" s="10" t="s">
        <v>47</v>
      </c>
      <c r="C35" s="44">
        <v>0</v>
      </c>
    </row>
    <row r="36" spans="1:3" s="28" customFormat="1" ht="13.5" customHeight="1" x14ac:dyDescent="0.25">
      <c r="A36" s="9"/>
      <c r="B36" s="10" t="s">
        <v>48</v>
      </c>
      <c r="C36" s="44">
        <v>61984.299999999996</v>
      </c>
    </row>
    <row r="37" spans="1:3" s="28" customFormat="1" ht="13.5" customHeight="1" x14ac:dyDescent="0.25">
      <c r="A37" s="9"/>
      <c r="B37" s="10" t="s">
        <v>49</v>
      </c>
      <c r="C37" s="44">
        <v>23460.240000000002</v>
      </c>
    </row>
    <row r="38" spans="1:3" s="28" customFormat="1" ht="13.5" customHeight="1" x14ac:dyDescent="0.25">
      <c r="A38" s="9"/>
      <c r="B38" s="10" t="s">
        <v>50</v>
      </c>
      <c r="C38" s="44">
        <v>871.17</v>
      </c>
    </row>
    <row r="39" spans="1:3" s="28" customFormat="1" ht="13.5" customHeight="1" x14ac:dyDescent="0.25">
      <c r="A39" s="9"/>
      <c r="B39" s="10" t="s">
        <v>51</v>
      </c>
      <c r="C39" s="44">
        <v>12429.51</v>
      </c>
    </row>
    <row r="40" spans="1:3" s="28" customFormat="1" ht="13.5" customHeight="1" x14ac:dyDescent="0.25">
      <c r="A40" s="9"/>
      <c r="B40" s="10" t="s">
        <v>52</v>
      </c>
      <c r="C40" s="44">
        <v>542.13</v>
      </c>
    </row>
    <row r="41" spans="1:3" s="28" customFormat="1" ht="13.5" customHeight="1" x14ac:dyDescent="0.25">
      <c r="A41" s="9" t="s">
        <v>53</v>
      </c>
      <c r="B41" s="10" t="s">
        <v>54</v>
      </c>
      <c r="C41" s="44">
        <v>3408.68</v>
      </c>
    </row>
    <row r="42" spans="1:3" s="28" customFormat="1" ht="13.5" customHeight="1" x14ac:dyDescent="0.25">
      <c r="A42" s="9"/>
      <c r="B42" s="12" t="s">
        <v>44</v>
      </c>
      <c r="C42" s="45">
        <f>SUM(C36:C41)</f>
        <v>102696.02999999998</v>
      </c>
    </row>
    <row r="43" spans="1:3" s="28" customFormat="1" ht="13.5" customHeight="1" x14ac:dyDescent="0.25">
      <c r="A43" s="8" t="s">
        <v>55</v>
      </c>
      <c r="B43" s="8"/>
      <c r="C43" s="44"/>
    </row>
    <row r="44" spans="1:3" s="28" customFormat="1" ht="34.5" customHeight="1" x14ac:dyDescent="0.25">
      <c r="A44" s="9" t="s">
        <v>56</v>
      </c>
      <c r="B44" s="10" t="s">
        <v>57</v>
      </c>
      <c r="C44" s="44">
        <v>7690.9500000000007</v>
      </c>
    </row>
    <row r="45" spans="1:3" s="28" customFormat="1" ht="43.5" customHeight="1" x14ac:dyDescent="0.25">
      <c r="A45" s="9" t="s">
        <v>58</v>
      </c>
      <c r="B45" s="10" t="s">
        <v>59</v>
      </c>
      <c r="C45" s="44">
        <v>30763.800000000003</v>
      </c>
    </row>
    <row r="46" spans="1:3" s="28" customFormat="1" ht="55.5" customHeight="1" x14ac:dyDescent="0.25">
      <c r="A46" s="9" t="s">
        <v>60</v>
      </c>
      <c r="B46" s="10" t="s">
        <v>61</v>
      </c>
      <c r="C46" s="44">
        <v>23072.850000000002</v>
      </c>
    </row>
    <row r="47" spans="1:3" s="28" customFormat="1" ht="42" customHeight="1" x14ac:dyDescent="0.25">
      <c r="A47" s="9" t="s">
        <v>62</v>
      </c>
      <c r="B47" s="10" t="s">
        <v>63</v>
      </c>
      <c r="C47" s="44">
        <v>19496.400000000001</v>
      </c>
    </row>
    <row r="48" spans="1:3" s="28" customFormat="1" ht="13.5" customHeight="1" x14ac:dyDescent="0.25">
      <c r="A48" s="9"/>
      <c r="B48" s="12" t="s">
        <v>64</v>
      </c>
      <c r="C48" s="45">
        <f>SUM(C44:C47)</f>
        <v>81024</v>
      </c>
    </row>
    <row r="49" spans="1:3" s="28" customFormat="1" ht="13.5" customHeight="1" x14ac:dyDescent="0.25">
      <c r="A49" s="13" t="s">
        <v>65</v>
      </c>
      <c r="B49" s="12" t="s">
        <v>66</v>
      </c>
      <c r="C49" s="44">
        <v>39499.19999999999</v>
      </c>
    </row>
    <row r="50" spans="1:3" s="28" customFormat="1" ht="13.5" customHeight="1" x14ac:dyDescent="0.25">
      <c r="A50" s="13" t="s">
        <v>67</v>
      </c>
      <c r="B50" s="12" t="s">
        <v>68</v>
      </c>
      <c r="C50" s="44">
        <v>11014.200000000003</v>
      </c>
    </row>
    <row r="51" spans="1:3" s="28" customFormat="1" ht="13.5" customHeight="1" x14ac:dyDescent="0.25">
      <c r="A51" s="13"/>
      <c r="B51" s="12" t="s">
        <v>69</v>
      </c>
      <c r="C51" s="45">
        <f>SUM(C49:C50)</f>
        <v>50513.399999999994</v>
      </c>
    </row>
    <row r="52" spans="1:3" s="28" customFormat="1" ht="13.5" customHeight="1" x14ac:dyDescent="0.25">
      <c r="A52" s="13" t="s">
        <v>70</v>
      </c>
      <c r="B52" s="12" t="s">
        <v>71</v>
      </c>
      <c r="C52" s="45">
        <v>1258</v>
      </c>
    </row>
    <row r="53" spans="1:3" s="28" customFormat="1" ht="13.5" customHeight="1" x14ac:dyDescent="0.25">
      <c r="A53" s="13" t="s">
        <v>72</v>
      </c>
      <c r="B53" s="12" t="s">
        <v>73</v>
      </c>
      <c r="C53" s="45">
        <v>1339.4</v>
      </c>
    </row>
    <row r="54" spans="1:3" s="28" customFormat="1" ht="13.5" customHeight="1" x14ac:dyDescent="0.25">
      <c r="A54" s="4"/>
      <c r="B54" s="4" t="s">
        <v>74</v>
      </c>
      <c r="C54" s="44"/>
    </row>
    <row r="55" spans="1:3" s="28" customFormat="1" ht="13.5" customHeight="1" x14ac:dyDescent="0.25">
      <c r="A55" s="9" t="s">
        <v>75</v>
      </c>
      <c r="B55" s="10" t="s">
        <v>76</v>
      </c>
      <c r="C55" s="44">
        <v>5368.44</v>
      </c>
    </row>
    <row r="56" spans="1:3" s="28" customFormat="1" ht="13.5" customHeight="1" x14ac:dyDescent="0.25">
      <c r="A56" s="9" t="s">
        <v>77</v>
      </c>
      <c r="B56" s="10" t="s">
        <v>78</v>
      </c>
      <c r="C56" s="44">
        <v>4045.1999999999994</v>
      </c>
    </row>
    <row r="57" spans="1:3" s="28" customFormat="1" ht="13.5" customHeight="1" x14ac:dyDescent="0.25">
      <c r="A57" s="9"/>
      <c r="B57" s="10" t="s">
        <v>79</v>
      </c>
      <c r="C57" s="44">
        <v>3938.52</v>
      </c>
    </row>
    <row r="58" spans="1:3" s="28" customFormat="1" ht="13.5" customHeight="1" x14ac:dyDescent="0.25">
      <c r="A58" s="9"/>
      <c r="B58" s="10" t="s">
        <v>80</v>
      </c>
      <c r="C58" s="44">
        <v>3938.52</v>
      </c>
    </row>
    <row r="59" spans="1:3" s="28" customFormat="1" ht="13.5" customHeight="1" x14ac:dyDescent="0.25">
      <c r="A59" s="9"/>
      <c r="B59" s="10" t="s">
        <v>81</v>
      </c>
      <c r="C59" s="44">
        <v>7877.04</v>
      </c>
    </row>
    <row r="60" spans="1:3" s="28" customFormat="1" ht="13.5" customHeight="1" x14ac:dyDescent="0.25">
      <c r="A60" s="9" t="s">
        <v>82</v>
      </c>
      <c r="B60" s="10" t="s">
        <v>83</v>
      </c>
      <c r="C60" s="44">
        <v>16728</v>
      </c>
    </row>
    <row r="61" spans="1:3" s="28" customFormat="1" ht="13.5" customHeight="1" x14ac:dyDescent="0.25">
      <c r="A61" s="9"/>
      <c r="B61" s="10" t="s">
        <v>85</v>
      </c>
      <c r="C61" s="44">
        <v>10569.9</v>
      </c>
    </row>
    <row r="62" spans="1:3" s="28" customFormat="1" ht="13.5" customHeight="1" x14ac:dyDescent="0.25">
      <c r="A62" s="9"/>
      <c r="B62" s="12" t="s">
        <v>86</v>
      </c>
      <c r="C62" s="45">
        <f>SUM(C55:C61)</f>
        <v>52465.62</v>
      </c>
    </row>
    <row r="63" spans="1:3" s="48" customFormat="1" ht="13.5" customHeight="1" x14ac:dyDescent="0.25">
      <c r="A63" s="4"/>
      <c r="B63" s="4" t="s">
        <v>87</v>
      </c>
      <c r="C63" s="20"/>
    </row>
    <row r="64" spans="1:3" s="48" customFormat="1" ht="13.5" customHeight="1" x14ac:dyDescent="0.25">
      <c r="A64" s="14" t="s">
        <v>88</v>
      </c>
      <c r="B64" s="12" t="s">
        <v>89</v>
      </c>
      <c r="C64" s="20">
        <v>0</v>
      </c>
    </row>
    <row r="65" spans="1:3" s="48" customFormat="1" ht="13.5" customHeight="1" x14ac:dyDescent="0.25">
      <c r="A65" s="14"/>
      <c r="B65" s="10" t="s">
        <v>90</v>
      </c>
      <c r="C65" s="20">
        <v>0</v>
      </c>
    </row>
    <row r="66" spans="1:3" s="48" customFormat="1" ht="13.5" customHeight="1" x14ac:dyDescent="0.25">
      <c r="A66" s="14"/>
      <c r="B66" s="15" t="s">
        <v>91</v>
      </c>
      <c r="C66" s="20">
        <v>0</v>
      </c>
    </row>
    <row r="67" spans="1:3" s="48" customFormat="1" ht="13.5" customHeight="1" x14ac:dyDescent="0.25">
      <c r="A67" s="14" t="s">
        <v>92</v>
      </c>
      <c r="B67" s="12" t="s">
        <v>93</v>
      </c>
      <c r="C67" s="20">
        <v>0</v>
      </c>
    </row>
    <row r="68" spans="1:3" s="48" customFormat="1" ht="13.5" customHeight="1" x14ac:dyDescent="0.25">
      <c r="A68" s="14"/>
      <c r="B68" s="15" t="s">
        <v>94</v>
      </c>
      <c r="C68" s="20"/>
    </row>
    <row r="69" spans="1:3" s="48" customFormat="1" ht="13.5" customHeight="1" x14ac:dyDescent="0.25">
      <c r="A69" s="16"/>
      <c r="B69" s="17" t="s">
        <v>95</v>
      </c>
      <c r="C69" s="20">
        <v>0</v>
      </c>
    </row>
    <row r="70" spans="1:3" s="48" customFormat="1" ht="13.5" customHeight="1" x14ac:dyDescent="0.25">
      <c r="A70" s="16" t="s">
        <v>96</v>
      </c>
      <c r="B70" s="18" t="s">
        <v>97</v>
      </c>
      <c r="C70" s="20">
        <v>2312.7599999999998</v>
      </c>
    </row>
    <row r="71" spans="1:3" s="48" customFormat="1" ht="13.5" customHeight="1" x14ac:dyDescent="0.25">
      <c r="A71" s="14" t="s">
        <v>98</v>
      </c>
      <c r="B71" s="19" t="s">
        <v>99</v>
      </c>
      <c r="C71" s="20">
        <v>916.39</v>
      </c>
    </row>
    <row r="72" spans="1:3" s="48" customFormat="1" ht="13.5" customHeight="1" x14ac:dyDescent="0.25">
      <c r="A72" s="14" t="s">
        <v>100</v>
      </c>
      <c r="B72" s="15" t="s">
        <v>101</v>
      </c>
      <c r="C72" s="20">
        <v>296</v>
      </c>
    </row>
    <row r="73" spans="1:3" s="48" customFormat="1" ht="13.5" customHeight="1" x14ac:dyDescent="0.25">
      <c r="A73" s="14" t="s">
        <v>0</v>
      </c>
      <c r="B73" s="15" t="s">
        <v>102</v>
      </c>
      <c r="C73" s="20">
        <v>200.26</v>
      </c>
    </row>
    <row r="74" spans="1:3" s="48" customFormat="1" ht="13.5" customHeight="1" x14ac:dyDescent="0.25">
      <c r="A74" s="14" t="s">
        <v>1</v>
      </c>
      <c r="B74" s="15" t="s">
        <v>103</v>
      </c>
      <c r="C74" s="20">
        <v>496.86</v>
      </c>
    </row>
    <row r="75" spans="1:3" s="48" customFormat="1" ht="13.5" customHeight="1" x14ac:dyDescent="0.25">
      <c r="A75" s="14" t="s">
        <v>2</v>
      </c>
      <c r="B75" s="15" t="s">
        <v>104</v>
      </c>
      <c r="C75" s="20"/>
    </row>
    <row r="76" spans="1:3" s="49" customFormat="1" ht="13.5" customHeight="1" x14ac:dyDescent="0.25">
      <c r="A76" s="21" t="s">
        <v>105</v>
      </c>
      <c r="B76" s="5" t="s">
        <v>106</v>
      </c>
      <c r="C76" s="20">
        <v>0</v>
      </c>
    </row>
    <row r="77" spans="1:3" s="49" customFormat="1" ht="13.5" customHeight="1" x14ac:dyDescent="0.25">
      <c r="A77" s="21"/>
      <c r="B77" s="15" t="s">
        <v>107</v>
      </c>
      <c r="C77" s="20">
        <v>0</v>
      </c>
    </row>
    <row r="78" spans="1:3" s="49" customFormat="1" ht="13.5" customHeight="1" x14ac:dyDescent="0.25">
      <c r="A78" s="16"/>
      <c r="B78" s="10" t="s">
        <v>108</v>
      </c>
      <c r="C78" s="20"/>
    </row>
    <row r="79" spans="1:3" s="49" customFormat="1" ht="13.5" customHeight="1" x14ac:dyDescent="0.25">
      <c r="A79" s="16"/>
      <c r="B79" s="10" t="s">
        <v>109</v>
      </c>
      <c r="C79" s="20"/>
    </row>
    <row r="80" spans="1:3" s="49" customFormat="1" ht="13.5" customHeight="1" x14ac:dyDescent="0.25">
      <c r="A80" s="16"/>
      <c r="B80" s="10" t="s">
        <v>110</v>
      </c>
      <c r="C80" s="20">
        <v>0</v>
      </c>
    </row>
    <row r="81" spans="1:3" s="49" customFormat="1" ht="13.5" customHeight="1" x14ac:dyDescent="0.25">
      <c r="A81" s="16"/>
      <c r="B81" s="10" t="s">
        <v>111</v>
      </c>
      <c r="C81" s="20"/>
    </row>
    <row r="82" spans="1:3" s="49" customFormat="1" ht="13.5" customHeight="1" x14ac:dyDescent="0.25">
      <c r="A82" s="16"/>
      <c r="B82" s="10" t="s">
        <v>112</v>
      </c>
      <c r="C82" s="20"/>
    </row>
    <row r="83" spans="1:3" s="49" customFormat="1" ht="13.5" customHeight="1" x14ac:dyDescent="0.25">
      <c r="A83" s="16"/>
      <c r="B83" s="15" t="s">
        <v>113</v>
      </c>
      <c r="C83" s="20">
        <v>0</v>
      </c>
    </row>
    <row r="84" spans="1:3" s="49" customFormat="1" ht="13.5" customHeight="1" x14ac:dyDescent="0.25">
      <c r="A84" s="16"/>
      <c r="B84" s="15" t="s">
        <v>113</v>
      </c>
      <c r="C84" s="20">
        <v>0</v>
      </c>
    </row>
    <row r="85" spans="1:3" s="49" customFormat="1" ht="13.5" customHeight="1" x14ac:dyDescent="0.25">
      <c r="A85" s="16"/>
      <c r="B85" s="15" t="s">
        <v>114</v>
      </c>
      <c r="C85" s="20">
        <v>574.39</v>
      </c>
    </row>
    <row r="86" spans="1:3" s="49" customFormat="1" ht="13.5" customHeight="1" x14ac:dyDescent="0.25">
      <c r="A86" s="16"/>
      <c r="B86" s="15" t="s">
        <v>113</v>
      </c>
      <c r="C86" s="20">
        <v>0</v>
      </c>
    </row>
    <row r="87" spans="1:3" s="49" customFormat="1" ht="13.5" customHeight="1" x14ac:dyDescent="0.25">
      <c r="A87" s="16"/>
      <c r="B87" s="15" t="s">
        <v>115</v>
      </c>
      <c r="C87" s="20"/>
    </row>
    <row r="88" spans="1:3" s="49" customFormat="1" ht="13.5" customHeight="1" x14ac:dyDescent="0.25">
      <c r="A88" s="16"/>
      <c r="B88" s="15" t="s">
        <v>113</v>
      </c>
      <c r="C88" s="20">
        <v>0</v>
      </c>
    </row>
    <row r="89" spans="1:3" s="49" customFormat="1" ht="13.5" customHeight="1" x14ac:dyDescent="0.25">
      <c r="A89" s="16"/>
      <c r="B89" s="15" t="s">
        <v>116</v>
      </c>
      <c r="C89" s="20"/>
    </row>
    <row r="90" spans="1:3" s="49" customFormat="1" ht="13.5" customHeight="1" x14ac:dyDescent="0.25">
      <c r="A90" s="16"/>
      <c r="B90" s="15" t="s">
        <v>117</v>
      </c>
      <c r="C90" s="20"/>
    </row>
    <row r="91" spans="1:3" s="49" customFormat="1" ht="13.5" customHeight="1" x14ac:dyDescent="0.25">
      <c r="A91" s="16"/>
      <c r="B91" s="15" t="s">
        <v>107</v>
      </c>
      <c r="C91" s="20">
        <v>0</v>
      </c>
    </row>
    <row r="92" spans="1:3" s="49" customFormat="1" ht="13.5" customHeight="1" x14ac:dyDescent="0.25">
      <c r="A92" s="16"/>
      <c r="B92" s="15" t="s">
        <v>118</v>
      </c>
      <c r="C92" s="20">
        <v>231.08</v>
      </c>
    </row>
    <row r="93" spans="1:3" s="49" customFormat="1" ht="13.5" customHeight="1" x14ac:dyDescent="0.25">
      <c r="A93" s="16"/>
      <c r="B93" s="15" t="s">
        <v>119</v>
      </c>
      <c r="C93" s="20">
        <v>626.1</v>
      </c>
    </row>
    <row r="94" spans="1:3" s="49" customFormat="1" ht="13.5" customHeight="1" x14ac:dyDescent="0.25">
      <c r="A94" s="16"/>
      <c r="B94" s="15" t="s">
        <v>120</v>
      </c>
      <c r="C94" s="20">
        <v>20535.46</v>
      </c>
    </row>
    <row r="95" spans="1:3" s="49" customFormat="1" ht="13.5" customHeight="1" x14ac:dyDescent="0.25">
      <c r="A95" s="16"/>
      <c r="B95" s="10" t="s">
        <v>121</v>
      </c>
      <c r="C95" s="20">
        <v>21960</v>
      </c>
    </row>
    <row r="96" spans="1:3" s="49" customFormat="1" ht="13.5" customHeight="1" x14ac:dyDescent="0.25">
      <c r="A96" s="16"/>
      <c r="B96" s="19" t="s">
        <v>122</v>
      </c>
      <c r="C96" s="20">
        <v>1146.3499999999999</v>
      </c>
    </row>
    <row r="97" spans="1:6" s="49" customFormat="1" ht="13.5" customHeight="1" x14ac:dyDescent="0.25">
      <c r="A97" s="16"/>
      <c r="B97" s="15" t="s">
        <v>123</v>
      </c>
      <c r="C97" s="20"/>
    </row>
    <row r="98" spans="1:6" s="49" customFormat="1" ht="13.5" customHeight="1" x14ac:dyDescent="0.25">
      <c r="A98" s="16"/>
      <c r="B98" s="15" t="s">
        <v>124</v>
      </c>
      <c r="C98" s="20"/>
    </row>
    <row r="99" spans="1:6" s="49" customFormat="1" ht="13.5" customHeight="1" x14ac:dyDescent="0.25">
      <c r="A99" s="16"/>
      <c r="B99" s="15" t="s">
        <v>125</v>
      </c>
      <c r="C99" s="20">
        <v>397.79</v>
      </c>
    </row>
    <row r="100" spans="1:6" s="49" customFormat="1" ht="13.5" customHeight="1" x14ac:dyDescent="0.25">
      <c r="A100" s="16"/>
      <c r="B100" s="15" t="s">
        <v>126</v>
      </c>
      <c r="C100" s="20"/>
    </row>
    <row r="101" spans="1:6" s="49" customFormat="1" ht="13.5" customHeight="1" x14ac:dyDescent="0.25">
      <c r="A101" s="16"/>
      <c r="B101" s="15" t="s">
        <v>127</v>
      </c>
      <c r="C101" s="20">
        <v>1782.3887999999999</v>
      </c>
    </row>
    <row r="102" spans="1:6" s="49" customFormat="1" ht="13.5" customHeight="1" x14ac:dyDescent="0.25">
      <c r="A102" s="16"/>
      <c r="B102" s="15" t="s">
        <v>128</v>
      </c>
      <c r="C102" s="20">
        <v>777.98</v>
      </c>
    </row>
    <row r="103" spans="1:6" s="49" customFormat="1" ht="13.5" customHeight="1" x14ac:dyDescent="0.25">
      <c r="A103" s="16"/>
      <c r="B103" s="15" t="s">
        <v>129</v>
      </c>
      <c r="C103" s="20">
        <v>861.58500000000004</v>
      </c>
    </row>
    <row r="104" spans="1:6" s="49" customFormat="1" ht="13.5" customHeight="1" x14ac:dyDescent="0.25">
      <c r="A104" s="21"/>
      <c r="B104" s="10" t="s">
        <v>130</v>
      </c>
      <c r="C104" s="20">
        <v>388.99</v>
      </c>
    </row>
    <row r="105" spans="1:6" s="49" customFormat="1" ht="13.5" customHeight="1" x14ac:dyDescent="0.25">
      <c r="A105" s="22"/>
      <c r="B105" s="5" t="s">
        <v>131</v>
      </c>
      <c r="C105" s="5">
        <f>SUM(C64:C104)</f>
        <v>53504.383800000003</v>
      </c>
    </row>
    <row r="106" spans="1:6" s="48" customFormat="1" ht="13.5" customHeight="1" x14ac:dyDescent="0.25">
      <c r="A106" s="14"/>
      <c r="B106" s="12" t="s">
        <v>132</v>
      </c>
      <c r="C106" s="5">
        <f>158756.4</f>
        <v>158756.4</v>
      </c>
    </row>
    <row r="107" spans="1:6" s="48" customFormat="1" ht="13.5" customHeight="1" x14ac:dyDescent="0.25">
      <c r="A107" s="14" t="s">
        <v>133</v>
      </c>
      <c r="B107" s="12" t="s">
        <v>134</v>
      </c>
      <c r="C107" s="5">
        <f>C15+C21+C33+C42+C48+C51+C52+C53+C62+C105+C106</f>
        <v>796513.61063999997</v>
      </c>
    </row>
    <row r="108" spans="1:6" s="28" customFormat="1" ht="15.75" x14ac:dyDescent="0.25">
      <c r="A108" s="23"/>
      <c r="B108" s="24" t="s">
        <v>173</v>
      </c>
      <c r="C108" s="25">
        <v>594470.88</v>
      </c>
      <c r="D108" s="26"/>
      <c r="E108" s="27"/>
      <c r="F108" s="27"/>
    </row>
    <row r="109" spans="1:6" s="29" customFormat="1" ht="15.75" x14ac:dyDescent="0.25">
      <c r="A109" s="23"/>
      <c r="B109" s="24" t="s">
        <v>174</v>
      </c>
      <c r="C109" s="25">
        <v>585492.81999999995</v>
      </c>
      <c r="D109" s="26"/>
      <c r="E109" s="26"/>
      <c r="F109" s="26"/>
    </row>
    <row r="110" spans="1:6" s="29" customFormat="1" ht="15.75" x14ac:dyDescent="0.25">
      <c r="A110" s="23"/>
      <c r="B110" s="24" t="s">
        <v>175</v>
      </c>
      <c r="C110" s="25">
        <v>129815.1</v>
      </c>
      <c r="D110" s="26"/>
      <c r="E110" s="26"/>
      <c r="F110" s="26"/>
    </row>
    <row r="111" spans="1:6" s="29" customFormat="1" ht="15.75" x14ac:dyDescent="0.25">
      <c r="A111" s="23"/>
      <c r="B111" s="24" t="s">
        <v>176</v>
      </c>
      <c r="C111" s="25">
        <v>111684.17</v>
      </c>
      <c r="D111" s="26"/>
      <c r="E111" s="26"/>
      <c r="F111" s="26"/>
    </row>
    <row r="112" spans="1:6" s="29" customFormat="1" ht="15.75" x14ac:dyDescent="0.25">
      <c r="A112" s="23"/>
      <c r="B112" s="24" t="s">
        <v>179</v>
      </c>
      <c r="C112" s="25">
        <v>8148</v>
      </c>
      <c r="D112" s="26"/>
      <c r="E112" s="26"/>
      <c r="F112" s="26"/>
    </row>
    <row r="113" spans="1:6" s="29" customFormat="1" ht="15.75" x14ac:dyDescent="0.25">
      <c r="A113" s="23"/>
      <c r="B113" s="24" t="s">
        <v>178</v>
      </c>
      <c r="C113" s="6">
        <f>C109+C111+C112-C107</f>
        <v>-91188.620639999979</v>
      </c>
      <c r="D113" s="27"/>
      <c r="E113" s="27"/>
      <c r="F113" s="27"/>
    </row>
    <row r="114" spans="1:6" s="29" customFormat="1" ht="15.75" x14ac:dyDescent="0.25">
      <c r="A114" s="23"/>
      <c r="B114" s="24" t="s">
        <v>177</v>
      </c>
      <c r="C114" s="6">
        <f>C5+C113</f>
        <v>-95710.782539999971</v>
      </c>
      <c r="D114" s="27"/>
      <c r="E114" s="27"/>
      <c r="F114" s="27"/>
    </row>
    <row r="115" spans="1:6" ht="15.75" x14ac:dyDescent="0.25">
      <c r="A115" s="30"/>
      <c r="B115" s="31"/>
      <c r="C115" s="32"/>
    </row>
    <row r="116" spans="1:6" ht="15.75" hidden="1" x14ac:dyDescent="0.25">
      <c r="A116" s="34"/>
      <c r="B116" s="35" t="s">
        <v>135</v>
      </c>
    </row>
    <row r="117" spans="1:6" ht="15.75" hidden="1" x14ac:dyDescent="0.25">
      <c r="A117" s="34"/>
      <c r="B117" s="35" t="s">
        <v>136</v>
      </c>
    </row>
    <row r="118" spans="1:6" ht="15.75" hidden="1" x14ac:dyDescent="0.25">
      <c r="A118" s="34"/>
    </row>
    <row r="119" spans="1:6" ht="15.75" hidden="1" x14ac:dyDescent="0.25">
      <c r="A119" s="36" t="s">
        <v>137</v>
      </c>
      <c r="B119" s="36" t="s">
        <v>138</v>
      </c>
    </row>
    <row r="120" spans="1:6" ht="15.75" hidden="1" x14ac:dyDescent="0.25">
      <c r="A120" s="36" t="s">
        <v>139</v>
      </c>
      <c r="B120" s="37" t="s">
        <v>140</v>
      </c>
    </row>
    <row r="121" spans="1:6" ht="15.75" hidden="1" x14ac:dyDescent="0.25">
      <c r="A121" s="36" t="s">
        <v>141</v>
      </c>
      <c r="B121" s="38" t="s">
        <v>142</v>
      </c>
    </row>
    <row r="122" spans="1:6" ht="15.75" hidden="1" x14ac:dyDescent="0.25">
      <c r="A122" s="36" t="s">
        <v>143</v>
      </c>
      <c r="B122" s="38" t="s">
        <v>144</v>
      </c>
    </row>
    <row r="123" spans="1:6" ht="15.75" hidden="1" x14ac:dyDescent="0.25">
      <c r="A123" s="36" t="s">
        <v>145</v>
      </c>
      <c r="B123" s="38" t="s">
        <v>146</v>
      </c>
    </row>
    <row r="124" spans="1:6" ht="15.75" hidden="1" x14ac:dyDescent="0.25">
      <c r="A124" s="36" t="s">
        <v>65</v>
      </c>
      <c r="B124" s="38" t="s">
        <v>147</v>
      </c>
    </row>
    <row r="125" spans="1:6" ht="15.75" hidden="1" x14ac:dyDescent="0.25">
      <c r="A125" s="36" t="s">
        <v>72</v>
      </c>
      <c r="B125" s="38" t="s">
        <v>148</v>
      </c>
    </row>
    <row r="126" spans="1:6" ht="15.75" hidden="1" x14ac:dyDescent="0.25">
      <c r="A126" s="36" t="s">
        <v>70</v>
      </c>
      <c r="B126" s="38" t="s">
        <v>149</v>
      </c>
    </row>
    <row r="127" spans="1:6" ht="47.25" hidden="1" x14ac:dyDescent="0.25">
      <c r="A127" s="36" t="s">
        <v>150</v>
      </c>
      <c r="B127" s="37" t="s">
        <v>151</v>
      </c>
    </row>
    <row r="128" spans="1:6" ht="31.5" hidden="1" x14ac:dyDescent="0.25">
      <c r="A128" s="36" t="s">
        <v>152</v>
      </c>
      <c r="B128" s="37" t="s">
        <v>153</v>
      </c>
    </row>
    <row r="129" spans="1:2" ht="15.75" hidden="1" x14ac:dyDescent="0.25">
      <c r="A129" s="36" t="s">
        <v>154</v>
      </c>
      <c r="B129" s="38" t="s">
        <v>155</v>
      </c>
    </row>
    <row r="130" spans="1:2" ht="15.75" hidden="1" x14ac:dyDescent="0.25">
      <c r="A130" s="36" t="s">
        <v>156</v>
      </c>
      <c r="B130" s="38" t="s">
        <v>157</v>
      </c>
    </row>
    <row r="131" spans="1:2" ht="15.75" hidden="1" x14ac:dyDescent="0.25">
      <c r="A131" s="36" t="s">
        <v>158</v>
      </c>
      <c r="B131" s="38" t="s">
        <v>159</v>
      </c>
    </row>
    <row r="132" spans="1:2" ht="15.75" hidden="1" x14ac:dyDescent="0.25">
      <c r="A132" s="36" t="s">
        <v>133</v>
      </c>
      <c r="B132" s="37" t="s">
        <v>160</v>
      </c>
    </row>
    <row r="133" spans="1:2" ht="15.75" hidden="1" x14ac:dyDescent="0.25">
      <c r="A133" s="36" t="s">
        <v>161</v>
      </c>
      <c r="B133" s="37" t="s">
        <v>83</v>
      </c>
    </row>
    <row r="134" spans="1:2" ht="15.75" hidden="1" x14ac:dyDescent="0.25">
      <c r="A134" s="36" t="s">
        <v>162</v>
      </c>
      <c r="B134" s="37" t="s">
        <v>84</v>
      </c>
    </row>
    <row r="135" spans="1:2" ht="15.75" hidden="1" x14ac:dyDescent="0.25">
      <c r="A135" s="36" t="s">
        <v>161</v>
      </c>
      <c r="B135" s="38" t="s">
        <v>163</v>
      </c>
    </row>
    <row r="136" spans="1:2" ht="15.75" hidden="1" x14ac:dyDescent="0.25">
      <c r="A136" s="36" t="s">
        <v>162</v>
      </c>
      <c r="B136" s="38" t="s">
        <v>164</v>
      </c>
    </row>
    <row r="137" spans="1:2" ht="15.75" hidden="1" x14ac:dyDescent="0.25">
      <c r="A137" s="36"/>
      <c r="B137" s="39" t="s">
        <v>165</v>
      </c>
    </row>
    <row r="138" spans="1:2" ht="15.75" hidden="1" x14ac:dyDescent="0.25">
      <c r="A138" s="36"/>
      <c r="B138" s="38" t="s">
        <v>166</v>
      </c>
    </row>
    <row r="139" spans="1:2" ht="15.75" hidden="1" x14ac:dyDescent="0.25">
      <c r="A139" s="40"/>
      <c r="B139" s="41" t="s">
        <v>167</v>
      </c>
    </row>
    <row r="140" spans="1:2" ht="32.25" hidden="1" thickBot="1" x14ac:dyDescent="0.3">
      <c r="A140" s="42"/>
      <c r="B140" s="43" t="s">
        <v>168</v>
      </c>
    </row>
    <row r="141" spans="1:2" ht="15.75" hidden="1" x14ac:dyDescent="0.25">
      <c r="A141" s="30"/>
      <c r="B141" s="31"/>
    </row>
    <row r="142" spans="1:2" ht="15.75" hidden="1" x14ac:dyDescent="0.25">
      <c r="A142" s="30"/>
      <c r="B142" s="31"/>
    </row>
    <row r="143" spans="1:2" ht="15.75" x14ac:dyDescent="0.25">
      <c r="A143" s="30"/>
      <c r="B143" s="31"/>
    </row>
    <row r="144" spans="1:2" ht="15.75" x14ac:dyDescent="0.25">
      <c r="A144" s="30"/>
      <c r="B144" s="31"/>
    </row>
    <row r="145" spans="1:2" ht="15.75" x14ac:dyDescent="0.25">
      <c r="A145" s="30"/>
      <c r="B145" s="31"/>
    </row>
    <row r="146" spans="1:2" ht="15.75" x14ac:dyDescent="0.25">
      <c r="A146" s="30"/>
      <c r="B146" s="31"/>
    </row>
    <row r="147" spans="1:2" ht="13.5" customHeight="1" x14ac:dyDescent="0.25">
      <c r="A147" s="30"/>
      <c r="B147" s="31"/>
    </row>
    <row r="148" spans="1:2" ht="13.5" customHeight="1" x14ac:dyDescent="0.25">
      <c r="A148" s="30"/>
      <c r="B148" s="31"/>
    </row>
    <row r="149" spans="1:2" ht="13.5" customHeight="1" x14ac:dyDescent="0.25">
      <c r="A149" s="30"/>
      <c r="B149" s="31"/>
    </row>
    <row r="150" spans="1:2" ht="13.5" customHeight="1" x14ac:dyDescent="0.25">
      <c r="A150" s="30"/>
      <c r="B150" s="31"/>
    </row>
    <row r="151" spans="1:2" ht="13.5" customHeight="1" x14ac:dyDescent="0.25">
      <c r="A151" s="30"/>
      <c r="B151" s="31"/>
    </row>
    <row r="152" spans="1:2" ht="13.5" customHeight="1" x14ac:dyDescent="0.25">
      <c r="A152" s="30"/>
      <c r="B152" s="31"/>
    </row>
    <row r="153" spans="1:2" ht="13.5" customHeight="1" x14ac:dyDescent="0.25">
      <c r="A153" s="30"/>
      <c r="B153" s="31"/>
    </row>
    <row r="154" spans="1:2" ht="13.5" customHeight="1" x14ac:dyDescent="0.25">
      <c r="A154" s="30"/>
      <c r="B154" s="31"/>
    </row>
    <row r="155" spans="1:2" ht="13.5" customHeight="1" x14ac:dyDescent="0.25">
      <c r="A155" s="30"/>
      <c r="B155" s="31"/>
    </row>
    <row r="156" spans="1:2" ht="13.5" customHeight="1" x14ac:dyDescent="0.25">
      <c r="A156" s="30"/>
      <c r="B156" s="31"/>
    </row>
    <row r="157" spans="1:2" ht="13.5" customHeight="1" x14ac:dyDescent="0.25">
      <c r="A157" s="30"/>
      <c r="B157" s="31"/>
    </row>
    <row r="158" spans="1:2" ht="13.5" customHeight="1" x14ac:dyDescent="0.25">
      <c r="A158" s="30"/>
      <c r="B158" s="31"/>
    </row>
    <row r="159" spans="1:2" ht="13.5" customHeight="1" x14ac:dyDescent="0.25">
      <c r="A159" s="30"/>
      <c r="B159" s="31"/>
    </row>
    <row r="160" spans="1:2" ht="13.5" customHeight="1" x14ac:dyDescent="0.25">
      <c r="A160" s="30"/>
      <c r="B160" s="31"/>
    </row>
    <row r="161" spans="1:2" ht="13.5" customHeight="1" x14ac:dyDescent="0.25">
      <c r="A161" s="30"/>
      <c r="B161" s="31"/>
    </row>
    <row r="162" spans="1:2" ht="13.5" customHeight="1" x14ac:dyDescent="0.25">
      <c r="A162" s="30"/>
      <c r="B162" s="31"/>
    </row>
    <row r="163" spans="1:2" ht="13.5" customHeight="1" x14ac:dyDescent="0.25">
      <c r="A163" s="30"/>
      <c r="B163" s="31"/>
    </row>
    <row r="164" spans="1:2" ht="13.5" customHeight="1" x14ac:dyDescent="0.25">
      <c r="A164" s="30"/>
      <c r="B164" s="31"/>
    </row>
    <row r="165" spans="1:2" ht="13.5" customHeight="1" x14ac:dyDescent="0.25">
      <c r="A165" s="30"/>
      <c r="B165" s="31"/>
    </row>
    <row r="166" spans="1:2" ht="13.5" customHeight="1" x14ac:dyDescent="0.25">
      <c r="A166" s="30"/>
      <c r="B166" s="31"/>
    </row>
    <row r="167" spans="1:2" ht="13.5" customHeight="1" x14ac:dyDescent="0.25">
      <c r="A167" s="30"/>
      <c r="B167" s="31"/>
    </row>
    <row r="168" spans="1:2" ht="13.5" customHeight="1" x14ac:dyDescent="0.25">
      <c r="A168" s="30"/>
      <c r="B168" s="31"/>
    </row>
    <row r="169" spans="1:2" ht="13.5" customHeight="1" x14ac:dyDescent="0.25">
      <c r="A169" s="30"/>
      <c r="B169" s="31"/>
    </row>
    <row r="170" spans="1:2" ht="13.5" customHeight="1" x14ac:dyDescent="0.25">
      <c r="A170" s="30"/>
      <c r="B170" s="31"/>
    </row>
    <row r="171" spans="1:2" ht="13.5" customHeight="1" x14ac:dyDescent="0.25">
      <c r="A171" s="30"/>
      <c r="B171" s="31"/>
    </row>
    <row r="172" spans="1:2" ht="13.5" customHeight="1" x14ac:dyDescent="0.25">
      <c r="A172" s="30"/>
      <c r="B172" s="31"/>
    </row>
    <row r="173" spans="1:2" ht="13.5" customHeight="1" x14ac:dyDescent="0.25">
      <c r="A173" s="30"/>
      <c r="B173" s="31"/>
    </row>
    <row r="174" spans="1:2" ht="13.5" customHeight="1" x14ac:dyDescent="0.25">
      <c r="A174" s="30"/>
      <c r="B174" s="31"/>
    </row>
    <row r="175" spans="1:2" ht="13.5" customHeight="1" x14ac:dyDescent="0.25">
      <c r="A175" s="30"/>
      <c r="B175" s="31"/>
    </row>
    <row r="176" spans="1:2" ht="13.5" customHeight="1" x14ac:dyDescent="0.25">
      <c r="A176" s="30"/>
      <c r="B176" s="31"/>
    </row>
    <row r="177" spans="1:2" ht="13.5" customHeight="1" x14ac:dyDescent="0.25">
      <c r="A177" s="30"/>
      <c r="B177" s="31"/>
    </row>
    <row r="178" spans="1:2" ht="13.5" customHeight="1" x14ac:dyDescent="0.25">
      <c r="A178" s="30"/>
      <c r="B178" s="31"/>
    </row>
    <row r="179" spans="1:2" ht="13.5" customHeight="1" x14ac:dyDescent="0.25">
      <c r="A179" s="30"/>
      <c r="B179" s="31"/>
    </row>
    <row r="180" spans="1:2" ht="13.5" customHeight="1" x14ac:dyDescent="0.25">
      <c r="A180" s="30"/>
      <c r="B180" s="31"/>
    </row>
    <row r="181" spans="1:2" ht="13.5" customHeight="1" x14ac:dyDescent="0.25">
      <c r="A181" s="30"/>
      <c r="B181" s="31"/>
    </row>
    <row r="182" spans="1:2" ht="13.5" customHeight="1" x14ac:dyDescent="0.25">
      <c r="A182" s="30"/>
      <c r="B182" s="31"/>
    </row>
    <row r="183" spans="1:2" ht="13.5" customHeight="1" x14ac:dyDescent="0.25">
      <c r="A183" s="30"/>
      <c r="B183" s="31"/>
    </row>
    <row r="184" spans="1:2" ht="13.5" customHeight="1" x14ac:dyDescent="0.25">
      <c r="A184" s="30"/>
      <c r="B184" s="31"/>
    </row>
    <row r="186" spans="1:2" ht="13.5" customHeight="1" x14ac:dyDescent="0.25">
      <c r="B186" s="35"/>
    </row>
    <row r="187" spans="1:2" ht="13.5" customHeight="1" x14ac:dyDescent="0.25">
      <c r="B187" s="35"/>
    </row>
    <row r="188" spans="1:2" ht="13.5" customHeight="1" x14ac:dyDescent="0.25">
      <c r="B188" s="50"/>
    </row>
    <row r="189" spans="1:2" ht="13.5" customHeight="1" x14ac:dyDescent="0.25">
      <c r="B189" s="35"/>
    </row>
    <row r="190" spans="1:2" ht="13.5" customHeight="1" x14ac:dyDescent="0.25">
      <c r="B190" s="51"/>
    </row>
  </sheetData>
  <mergeCells count="3">
    <mergeCell ref="A1:B1"/>
    <mergeCell ref="A2:B2"/>
    <mergeCell ref="A3:B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2024-01-30T08:14:47Z</dcterms:created>
  <dcterms:modified xsi:type="dcterms:W3CDTF">2024-03-14T04:46:55Z</dcterms:modified>
</cp:coreProperties>
</file>