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Набережна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444" i="1" l="1"/>
  <c r="C51" i="1"/>
  <c r="C57" i="1"/>
  <c r="C70" i="1"/>
  <c r="C80" i="1"/>
  <c r="C86" i="1"/>
  <c r="C89" i="1"/>
  <c r="C99" i="1"/>
  <c r="C443" i="1"/>
  <c r="B9" i="1"/>
  <c r="C445" i="1" l="1"/>
  <c r="C450" i="1" s="1"/>
  <c r="C451" i="1" s="1"/>
</calcChain>
</file>

<file path=xl/sharedStrings.xml><?xml version="1.0" encoding="utf-8"?>
<sst xmlns="http://schemas.openxmlformats.org/spreadsheetml/2006/main" count="355" uniqueCount="303">
  <si>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</si>
  <si>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</si>
  <si>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ул.Набережная, 38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</si>
  <si>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</si>
  <si>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</si>
  <si>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</si>
  <si>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</si>
  <si>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</si>
  <si>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</si>
  <si>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</si>
  <si>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</si>
  <si>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</si>
  <si>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</si>
  <si>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</si>
  <si>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</si>
  <si>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</si>
  <si>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</si>
  <si>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</si>
  <si>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</si>
  <si>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</si>
  <si>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 (пол)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</si>
  <si>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</si>
  <si>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</si>
  <si>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</si>
  <si>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</si>
  <si>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</si>
  <si>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</si>
  <si>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</si>
  <si>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</si>
  <si>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</si>
  <si>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</si>
  <si>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</si>
  <si>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</si>
  <si>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</si>
  <si>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</si>
  <si>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</si>
  <si>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</si>
  <si>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</si>
  <si>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</si>
  <si>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</si>
  <si>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</si>
  <si>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</si>
  <si>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</si>
  <si>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</si>
  <si>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</si>
  <si>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</si>
  <si>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</si>
  <si>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</si>
  <si>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</si>
  <si>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</si>
  <si>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</si>
  <si>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</si>
  <si>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 xml:space="preserve"> 1.9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</si>
  <si>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</si>
  <si>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</si>
  <si>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</si>
  <si>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</si>
  <si>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</si>
  <si>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</si>
  <si>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</si>
  <si>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</si>
  <si>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</si>
  <si>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</si>
  <si>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2.6.</t>
  </si>
  <si>
    <t>устранение засоров (клапанов)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</si>
  <si>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</si>
  <si>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</si>
  <si>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</si>
  <si>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Подметание придомовой территории после покоса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</si>
  <si>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</si>
  <si>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</si>
  <si>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</si>
  <si>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</si>
  <si>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</si>
  <si>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>Подметание снега  при снегопаде (более 2-х см)</t>
  </si>
  <si>
    <t xml:space="preserve">Подметание снега  без снегопада (до 2-х см) </t>
  </si>
  <si>
    <t xml:space="preserve"> 2.5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</si>
  <si>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</si>
  <si>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</si>
  <si>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2.7.</t>
  </si>
  <si>
    <t xml:space="preserve">Очистка пешеходных дорожек, отмостки, крвлец, площадок у подъезда, конт.площадок и проездов вдоль бордюр шириной 0,5 м от наледи и льда 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</si>
  <si>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</si>
  <si>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</si>
  <si>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</si>
  <si>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</si>
  <si>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</si>
  <si>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</si>
  <si>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>Осмотр системы ЦО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</si>
  <si>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</si>
  <si>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</si>
  <si>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</si>
  <si>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</si>
  <si>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</si>
  <si>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3.6</t>
  </si>
  <si>
    <t>Замена ламп освещения подъездов, подвалов,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</si>
  <si>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</si>
  <si>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</si>
  <si>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(констр.элем.), прочистка вентканалов в пределах доступности при засоренности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</si>
  <si>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</si>
  <si>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</si>
  <si>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</si>
  <si>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</si>
  <si>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</si>
  <si>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</si>
  <si>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</si>
  <si>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</si>
  <si>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</si>
  <si>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</si>
  <si>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</si>
  <si>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</si>
  <si>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</si>
  <si>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</si>
  <si>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</si>
  <si>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</si>
  <si>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</si>
  <si>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</si>
  <si>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</si>
  <si>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</si>
  <si>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</si>
  <si>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</si>
  <si>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</si>
  <si>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</si>
  <si>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8.3</t>
  </si>
  <si>
    <t>Поверка общедомовых приборов учета тепла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</si>
  <si>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</si>
  <si>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</si>
  <si>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</si>
  <si>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</si>
  <si>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замена настенного патрона в МОП (5 подъезд)</t>
  </si>
  <si>
    <t>замена светодиодного светильника ЛУЧ 220 -С64 ДРАЙВ (7 подъезд)</t>
  </si>
  <si>
    <t>смена энергосберающего патрона в МОП</t>
  </si>
  <si>
    <t>смена светодиодного светильника  ЛУЧ в МОП (7 подъезд)</t>
  </si>
  <si>
    <t>замена автоматического выключателя 16А (кв.№№40,183)</t>
  </si>
  <si>
    <t>замена пакетного выключателя ПВ 2*40 (кв.№№4,98,240)</t>
  </si>
  <si>
    <t>замена светодиодного светильника ЛУЧ 220-С64ФА ДРАЙВ(1 подъезд 1 этаж)</t>
  </si>
  <si>
    <t>замена светильника ЛУЧ-220-С64ФА ДРАЙВ (1-8 подъезд )</t>
  </si>
  <si>
    <t>устранение обрыва в схеме электроснабжения квартиры №255 - устройство кабеля АВВГ 2*2,5 с закреплением на хомуты к плите перекрытия</t>
  </si>
  <si>
    <t>замена светильника СА-18 в ИОП (1,4,6 пп)</t>
  </si>
  <si>
    <t>9.2.</t>
  </si>
  <si>
    <t>Текущий ремонт систем водоснабжения и водоотведения (непредвиденные работы</t>
  </si>
  <si>
    <t>установка хомута на стояке ХВС (кв. №157)</t>
  </si>
  <si>
    <t>устранение свища на стояке ХВС (кв.№157)</t>
  </si>
  <si>
    <t>устранение свища на стояке ХВС (кв.№265)</t>
  </si>
  <si>
    <t>устранение свища на стояке ХВС (кв.№139)</t>
  </si>
  <si>
    <t>замена вентиля вентиля на стояке ХВС со сборкой и сбросным вентилем (стояк кв.№265):</t>
  </si>
  <si>
    <t>а</t>
  </si>
  <si>
    <t>установка крана шарового Ду 32мм</t>
  </si>
  <si>
    <t>б</t>
  </si>
  <si>
    <t>устройство сгона Ду 32мм</t>
  </si>
  <si>
    <t>в</t>
  </si>
  <si>
    <t>устройство муфты стальной Ду 32мм</t>
  </si>
  <si>
    <t>устройство контргайки Ду 32мм</t>
  </si>
  <si>
    <t>установка резьбы Ду 32 мм</t>
  </si>
  <si>
    <t>установка крана шарового Ду 15мм</t>
  </si>
  <si>
    <t>уплотнение соединений силиконовым герметиком, лен сантехнический</t>
  </si>
  <si>
    <t>саварочные работы</t>
  </si>
  <si>
    <t>ремонт раструба канализации Ду 100 мм силиконовым герметиком (кв.№39)</t>
  </si>
  <si>
    <t>сварочные работы (кв.№39)</t>
  </si>
  <si>
    <t>устранение засора канализационного коллектора Ду 100 мм (6 подъезд, подвал)</t>
  </si>
  <si>
    <t>устранение засора канализационного стояка Ду 50 мм  (кв.155)</t>
  </si>
  <si>
    <t>замена участка стояка отопления с прохождением перекрытия ("Аптека-подвал"):</t>
  </si>
  <si>
    <t>смена резьбы Ду 20 мм</t>
  </si>
  <si>
    <t>устройство гофрированной нержавеющей трубы 20А термообработ. Лавита</t>
  </si>
  <si>
    <t>устройство муфты для нержав. 20*3/4 ВР</t>
  </si>
  <si>
    <t>уплотнение соединений сантехническим льном, силиконовым герметиком</t>
  </si>
  <si>
    <t>сварочные работы</t>
  </si>
  <si>
    <t>пробивка отверстия в перекрытии</t>
  </si>
  <si>
    <t>демонтаж  участка магистрали ХВС Ду 100 мм (8 подъезд)</t>
  </si>
  <si>
    <t>сварочные работы на магистрали ХВС(8 подъезд)</t>
  </si>
  <si>
    <t>устранение свища на полотенцесушителе (кв.№91)</t>
  </si>
  <si>
    <t>устранение засора канализационного выпуска Ду 100 мм (7 подъезд)</t>
  </si>
  <si>
    <t>замена участка стояка полотенцесушителя Ду 32 мм (кв.№83)</t>
  </si>
  <si>
    <t>сварочные работы (кв.№83)</t>
  </si>
  <si>
    <t>ершение канализационного стояка Ду 50 мм (чердак-подвал, стояк кв.№100)</t>
  </si>
  <si>
    <t>замена участка канализации Ду 50 мм (подвал, стояк кв.№100):</t>
  </si>
  <si>
    <t>устройство переходной манжеты 50*73</t>
  </si>
  <si>
    <t>смена участка канализационной трубы Ду 50 мм</t>
  </si>
  <si>
    <t>смена канализационного отвода Ду 50*45</t>
  </si>
  <si>
    <t>устройство канализационного перехода на чугун Ду 50*75мм+манжета</t>
  </si>
  <si>
    <t>замена сбросного вентиля Ду 15 мм на стояке ХВС (стояк кв.№85)</t>
  </si>
  <si>
    <t>уплотнение соединений сантехническим льном, силиконовым герметиком(стояк кв.№85)</t>
  </si>
  <si>
    <t>устранение свища на стояке ХВС (кв.№256)</t>
  </si>
  <si>
    <t>устранение свища на стояке ХВС (кв.№4)</t>
  </si>
  <si>
    <t>установка хомута на стояке ХВС (кв. №232)</t>
  </si>
  <si>
    <t>устранение свища на стояке ХВС (кв.№193)</t>
  </si>
  <si>
    <t>устранение свища на стояке ХВС (кв.№232)</t>
  </si>
  <si>
    <t>устранение засора канализационного стояка Ду 50 мм (кв.197)</t>
  </si>
  <si>
    <t>устранение засора канализационного коллектора Ду 100 мм (7 подъезд)</t>
  </si>
  <si>
    <t>замена участка стояка канализации Ду 50 мм (кв.№255):</t>
  </si>
  <si>
    <t>смена канализационной трубы Ду 50 мм</t>
  </si>
  <si>
    <t>смена манжеты переходной 50*73</t>
  </si>
  <si>
    <t>устройство канализационного перехода на чугун +манжета</t>
  </si>
  <si>
    <t>устройство компенсационного патрубка</t>
  </si>
  <si>
    <t>замена участка стояка канализации Ду 50 мм (кв.№258):</t>
  </si>
  <si>
    <t>замена участка стояка канализации Ду 50 мм (7 подъезд, подвал):</t>
  </si>
  <si>
    <t>устройство канализационного отвода Ду 50*45</t>
  </si>
  <si>
    <t>устранение засора канализационного стояка Ду 50 мм (кв.№222)</t>
  </si>
  <si>
    <t>устранение засора канализационного стояка Ду 50мм (кв.№51)</t>
  </si>
  <si>
    <t>замена крана Маевского Ду 15 мм на радиаторе (кв.№250)</t>
  </si>
  <si>
    <t>уплотнение соединений сантехническим льном, силиконовым герметиком кв.250</t>
  </si>
  <si>
    <t>установка хомута на стояке ХВС (кв.№192)</t>
  </si>
  <si>
    <t>замена участка стояка канализации Ду 50 мм (квартира №188):</t>
  </si>
  <si>
    <t>установка переходной манжеты 50*75</t>
  </si>
  <si>
    <t>установка канализационного перехода на чугун Ду 50*75+манжета</t>
  </si>
  <si>
    <t>установка компенсационного патрубка Ду 50 мм</t>
  </si>
  <si>
    <t>уплотнение соединений силиконовым гермеетиком</t>
  </si>
  <si>
    <t>Текущий ремонт конструктивных элементов (непредвиденные работы)</t>
  </si>
  <si>
    <t>смена пружины - 4 под. тамб.дв</t>
  </si>
  <si>
    <t>подгонка оконных рам 7 под.л/клетка</t>
  </si>
  <si>
    <t>закрытие оконных рам 7 под.</t>
  </si>
  <si>
    <t>устройство обналички по дверной коробке 7п комната уборщицы</t>
  </si>
  <si>
    <t>ремонт дверного полотна - облицовка оцинкованным металлом15*20см - 7 под.</t>
  </si>
  <si>
    <t>переустановка проушины 7 п.комната уборщицы</t>
  </si>
  <si>
    <t>установка ручки-скобы 7 под, комната уборщицы</t>
  </si>
  <si>
    <t>рихтование крышек почтовых ящиков - 7под.</t>
  </si>
  <si>
    <t>оштапиковка стекла ( 7 под.тамб.дв)</t>
  </si>
  <si>
    <t>установка крышки б/у на почтовый ящик - 7 под</t>
  </si>
  <si>
    <t>осмотр чердака на наличие течей с кровли(2,3пп)</t>
  </si>
  <si>
    <t>слив воды с емкостей в чердачном помещении (2,3пп)</t>
  </si>
  <si>
    <t>осмотр вентиляционного канала в кв.67</t>
  </si>
  <si>
    <t>очистка венткороба от мусора, укладка на вентканалы металлической решетки б/у 0,6*0,9</t>
  </si>
  <si>
    <t>очистка козырьков от снега над входом в подъезд (1-8пп)</t>
  </si>
  <si>
    <t>осмотр венткороба в 6п.с кровли и чердака</t>
  </si>
  <si>
    <t>устройство зонта из фанеры на венткороб р-ром 0,62*0,32м - 6 подъезд</t>
  </si>
  <si>
    <t>утепление венткороба в чердачном помещении утеплителем URSA TERRA толщ.50мм</t>
  </si>
  <si>
    <t>установка воздушного доводчика на тамбурную дверь 4 под</t>
  </si>
  <si>
    <t>смена дверного навеса 4 под.тамбурная дверь</t>
  </si>
  <si>
    <t>утепление продухов со стороны подвала утеплителем Термит1190*590*50</t>
  </si>
  <si>
    <t>осмотр чердака на наличие течейс кровли (1-8пп)</t>
  </si>
  <si>
    <t>слив воды с емкостей в чердачном помещении (5,6пп)</t>
  </si>
  <si>
    <t>установка доводчика</t>
  </si>
  <si>
    <t>замена блока вызова домофона 7 подъезд</t>
  </si>
  <si>
    <t>осмотр чердака на наличие течей с кровли (1-8пп), слив воды 3,4,5,8 подъезды</t>
  </si>
  <si>
    <t>4 под. Установка нового мешка в чердаке в месте течи с кровли</t>
  </si>
  <si>
    <t>3 под. -переустановка лотка б/у</t>
  </si>
  <si>
    <t>3 под. - устройство полиэтиленовой пленки на чердаке в месте течи с кровли</t>
  </si>
  <si>
    <t>открытие продухов в фундаменте</t>
  </si>
  <si>
    <t>ремонт лючка мусоропровода с демонтажом-монтажом, рихтованием и проведением сварочных работ 1 под 3/4 эт</t>
  </si>
  <si>
    <t>осмотр чердаков на наличие течей с кровли</t>
  </si>
  <si>
    <t>слив воды из емкостей в чердачном посещении 2,3,4,5,8пп</t>
  </si>
  <si>
    <t>слив воды из емкостей в чердачном посещении 3,4,5,6,8пп</t>
  </si>
  <si>
    <t>слив воды из емкостей в чердачном посещении 4,5,8пп</t>
  </si>
  <si>
    <t>слив воды из емкостей в чердачном посещении 2,3,4,5,6,8пп</t>
  </si>
  <si>
    <t>установка новых емкостей для сбора воды в чердачном помещении с кровли 4,5,8пп</t>
  </si>
  <si>
    <t>осмотр чердаков на наличие течей с кровли 1-8пп</t>
  </si>
  <si>
    <t>слив воды из емкостей в чердачном посещении 2,3,4,8пп</t>
  </si>
  <si>
    <t>закрепление хомута клапана мусоропроводного  5 подъезд 4 эт</t>
  </si>
  <si>
    <t>ямочный ремонт проезда</t>
  </si>
  <si>
    <t>1-8 подъезд осмотр чердаков на наличие течей с кровли</t>
  </si>
  <si>
    <t>8под переустановка лотков б/у</t>
  </si>
  <si>
    <t>3под тамбурная дверь смена шпингалетов</t>
  </si>
  <si>
    <t>3под тамбурная дверь переустановка проушины б/у</t>
  </si>
  <si>
    <t>слив воды из емкостей в чердачном посещении 3,4,8пп</t>
  </si>
  <si>
    <t>изготовление и установка шибера  мусоропровода 470*600мм</t>
  </si>
  <si>
    <t>открытие и закрытие оконных рам для мытья окон  - 1 под. л/клетка</t>
  </si>
  <si>
    <t>открытие и закрытие оконных рам для мытья окон  - 4 под. л/клетка</t>
  </si>
  <si>
    <t>открытие и закрытие оконных рам для мытья окон  - 5 под. л/клетка</t>
  </si>
  <si>
    <t>ремонт оконных рам - укрепление брусков и соединений - 5 под. л/клетка</t>
  </si>
  <si>
    <t>ремонт кровли отдельными местами с нарезкой Ризолина, Биполя,  Технониколя</t>
  </si>
  <si>
    <t>пропекание старого ковра кровли</t>
  </si>
  <si>
    <t>детская площадка:</t>
  </si>
  <si>
    <t>ремонт песочницы(смена доски  1 шт*2*0,15*0,05м)</t>
  </si>
  <si>
    <t>ремонт песочницы(смена доски  4 шт*2*0,15*0,05м)</t>
  </si>
  <si>
    <t>ремонт скамейки со сменой брусков  3 шт*2,5*0,15*0,05;  4 шт*0,5/0,15*0,05м; 2шт*2,5*0,12*0,025м и болтовых соединений болтМ6/гайкаМ6/шайбаМ6 - 4 шт/4шт/4шт</t>
  </si>
  <si>
    <t>демонтаж старой скамейки с выносом на стоянку ТКО 2*0,6м</t>
  </si>
  <si>
    <t>ремонт наружных швов кв.37 промышленными альпинистами</t>
  </si>
  <si>
    <t>промазка праймером поверхности венткороба, выхода на кровлю (8 подъезд)</t>
  </si>
  <si>
    <t>промазка примыканий битумной кровельной мастикой (8 подъезд)</t>
  </si>
  <si>
    <t>устранение сильного засора мусоропровода 5 под м/у 3 и 4 этажом с демонтажом-монтажом лючков</t>
  </si>
  <si>
    <t>ремонт кровли БИПОЛЕМ отдельными местами  (8 под)</t>
  </si>
  <si>
    <t xml:space="preserve">пропекание старого рулонного покрытия </t>
  </si>
  <si>
    <t>ремонт контейнерной тележки - 7 под.</t>
  </si>
  <si>
    <t>замена кнопки вызова VIZIT EXIT 300M - з подъезд</t>
  </si>
  <si>
    <t xml:space="preserve">закрытие и утепление продухов </t>
  </si>
  <si>
    <t>ремонт лючка мусоропровода с помощью сварки со снятием и обратной установкой на место - 8 под 2/3 эт</t>
  </si>
  <si>
    <t>ремонт ствола мусоропровода: закрепление оцинкованного железа на болты 8 под 3/4 эт</t>
  </si>
  <si>
    <t>установка притворной планки на оконную раму - 8 под 8 эт</t>
  </si>
  <si>
    <t>установка пружины на тамбурную дверь (8 под)</t>
  </si>
  <si>
    <t>перенавеска дверного полотна 8 под тамб.дв.</t>
  </si>
  <si>
    <t>утепление оконного блока 6 под 4 эт</t>
  </si>
  <si>
    <t>установка притвоной планки 6 под 4 эт</t>
  </si>
  <si>
    <t>остекление оконной рамы 1 под 8/9 эт</t>
  </si>
  <si>
    <t>установка притворной планки на оконную раму 4 под 8 эт</t>
  </si>
  <si>
    <t>установка притворной планки на оконную раму 4 под 7 эт</t>
  </si>
  <si>
    <t>установка притворной планки на оконную раму 4 под 6 эт</t>
  </si>
  <si>
    <t>закрепление верхнего и нижнего шпингалета с помощью эл.сварки - 7 подъезд вх.дв</t>
  </si>
  <si>
    <t>переустановка контейнерной тележки с 4 на 7 подъезд</t>
  </si>
  <si>
    <t>Устройство горки на придомовой территории</t>
  </si>
  <si>
    <t xml:space="preserve">            ИТОГО по п. 9 :</t>
  </si>
  <si>
    <t>10.</t>
  </si>
  <si>
    <t>Управление многоквартирным домом</t>
  </si>
  <si>
    <t xml:space="preserve">   Сумма затрат по дому  :</t>
  </si>
  <si>
    <t>по управлению и обслуживанию</t>
  </si>
  <si>
    <t>МКД по ул.Набережная 38</t>
  </si>
  <si>
    <t xml:space="preserve">Отчет за 2023 г. </t>
  </si>
  <si>
    <t>Результат на 01.01.2023 г. ("+" экономия, "-" перерасход)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</si>
  <si>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</si>
  <si>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</si>
  <si>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 (без НДС)</t>
  </si>
  <si>
    <t>Оплачено по нежилым помещениям (безНДС)</t>
  </si>
  <si>
    <t>Результат накоплением "+" - экономия "-" - перерасход</t>
  </si>
  <si>
    <t>Результат за 2023 год "+" - экономия "-" - перерасход</t>
  </si>
  <si>
    <t xml:space="preserve">ремонт вентиляционной шахты на чердаке кв. 67 согласно сметы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</si>
</sst>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9"/>
      <name val="Arial Cyr"/>
      <charset val="204"/>
    </font>
    <font>
      <b/>
      <i/>
      <u/>
      <sz val="10"/>
      <name val="Arial Cyr"/>
      <charset val="204"/>
    </font>
    <font>
      <sz val="9"/>
      <name val="Arial Cyr"/>
      <charset val="204"/>
    </font>
    <font>
      <b/>
      <i/>
      <sz val="9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horizont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2" fontId="9" fillId="0" borderId="7" xfId="0" applyNumberFormat="1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 wrapText="1"/>
    </xf>
    <xf numFmtId="16" fontId="7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2" fontId="10" fillId="0" borderId="7" xfId="0" applyNumberFormat="1" applyFont="1" applyFill="1" applyBorder="1" applyAlignment="1">
      <alignment vertical="center" wrapText="1"/>
    </xf>
    <xf numFmtId="2" fontId="9" fillId="0" borderId="7" xfId="0" applyNumberFormat="1" applyFont="1" applyFill="1" applyBorder="1" applyAlignment="1">
      <alignment vertical="center" wrapText="1"/>
    </xf>
    <xf numFmtId="2" fontId="7" fillId="0" borderId="7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/>
    <xf numFmtId="0" fontId="11" fillId="0" borderId="7" xfId="0" applyFont="1" applyFill="1" applyBorder="1" applyAlignment="1">
      <alignment wrapText="1"/>
    </xf>
    <xf numFmtId="0" fontId="12" fillId="0" borderId="7" xfId="0" applyFont="1" applyFill="1" applyBorder="1" applyAlignment="1">
      <alignment wrapText="1"/>
    </xf>
    <xf numFmtId="2" fontId="9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wrapText="1"/>
    </xf>
    <xf numFmtId="0" fontId="11" fillId="0" borderId="7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wrapText="1"/>
    </xf>
    <xf numFmtId="16" fontId="7" fillId="0" borderId="7" xfId="0" applyNumberFormat="1" applyFont="1" applyFill="1" applyBorder="1" applyAlignment="1">
      <alignment vertical="center" wrapText="1"/>
    </xf>
    <xf numFmtId="16" fontId="9" fillId="0" borderId="7" xfId="0" applyNumberFormat="1" applyFont="1" applyFill="1" applyBorder="1" applyAlignment="1">
      <alignment vertical="center" wrapText="1"/>
    </xf>
    <xf numFmtId="0" fontId="9" fillId="0" borderId="7" xfId="1" applyFont="1" applyBorder="1" applyAlignment="1">
      <alignment horizontal="center" wrapText="1"/>
    </xf>
    <xf numFmtId="0" fontId="9" fillId="0" borderId="7" xfId="1" applyFont="1" applyBorder="1" applyAlignment="1">
      <alignment wrapText="1"/>
    </xf>
    <xf numFmtId="2" fontId="9" fillId="0" borderId="7" xfId="2" applyNumberFormat="1" applyFont="1" applyFill="1" applyBorder="1" applyAlignment="1">
      <alignment wrapText="1"/>
    </xf>
    <xf numFmtId="2" fontId="7" fillId="0" borderId="0" xfId="1" applyNumberFormat="1" applyFont="1"/>
    <xf numFmtId="0" fontId="7" fillId="0" borderId="0" xfId="1" applyFont="1"/>
    <xf numFmtId="0" fontId="7" fillId="0" borderId="0" xfId="0" applyFont="1" applyFill="1" applyAlignment="1">
      <alignment vertical="center"/>
    </xf>
    <xf numFmtId="0" fontId="7" fillId="0" borderId="0" xfId="0" applyFont="1" applyBorder="1" applyAlignment="1">
      <alignment vertical="center"/>
    </xf>
    <xf numFmtId="2" fontId="9" fillId="0" borderId="7" xfId="2" applyNumberFormat="1" applyFont="1" applyBorder="1" applyAlignment="1">
      <alignment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2" fontId="7" fillId="0" borderId="7" xfId="0" applyNumberFormat="1" applyFont="1" applyFill="1" applyBorder="1" applyAlignment="1">
      <alignment vertical="center"/>
    </xf>
    <xf numFmtId="2" fontId="9" fillId="0" borderId="7" xfId="0" applyNumberFormat="1" applyFont="1" applyFill="1" applyBorder="1" applyAlignment="1">
      <alignment vertical="center"/>
    </xf>
    <xf numFmtId="2" fontId="7" fillId="2" borderId="7" xfId="0" applyNumberFormat="1" applyFont="1" applyFill="1" applyBorder="1" applyAlignment="1">
      <alignment vertical="center" wrapText="1"/>
    </xf>
    <xf numFmtId="2" fontId="6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6"/>
  <sheetViews>
    <sheetView tabSelected="1" topLeftCell="A369" workbookViewId="0">
      <selection activeCell="C451" sqref="C451"/>
    </sheetView>
  </sheetViews>
  <sheetFormatPr defaultColWidth="9.140625" defaultRowHeight="15" x14ac:dyDescent="0.25"/>
  <cols>
    <col min="1" max="1" width="5" style="16" customWidth="1"/>
    <col min="2" max="2" width="80.7109375" style="17" customWidth="1"/>
    <col min="3" max="3" width="21.7109375" style="17" customWidth="1"/>
    <col min="4" max="4" width="13.42578125" style="17" customWidth="1"/>
    <col min="5" max="5" width="13.140625" style="17" customWidth="1"/>
    <col min="6" max="189" width="9.140625" style="17" customWidth="1"/>
    <col min="190" max="190" width="5" style="17" customWidth="1"/>
    <col min="191" max="191" width="48.5703125" style="17" customWidth="1"/>
    <col min="192" max="193" width="9.28515625" style="17" customWidth="1"/>
    <col min="194" max="197" width="0" style="17" hidden="1" customWidth="1"/>
    <col min="198" max="201" width="9.28515625" style="17" customWidth="1"/>
    <col min="202" max="202" width="13.42578125" style="17" customWidth="1"/>
    <col min="203" max="214" width="9.28515625" style="17" customWidth="1"/>
    <col min="215" max="246" width="8.85546875" style="17" customWidth="1"/>
    <col min="247" max="250" width="9.140625" style="17" customWidth="1"/>
    <col min="251" max="251" width="13.28515625" style="17" customWidth="1"/>
    <col min="252" max="252" width="9.140625" style="17" customWidth="1"/>
    <col min="253" max="253" width="11.140625" style="17" customWidth="1"/>
    <col min="254" max="16384" width="9.140625" style="17"/>
  </cols>
  <sheetData>
    <row r="1" spans="1:2" s="1" customFormat="1" hidden="1" x14ac:dyDescent="0.25">
      <c r="A1" s="62" t="s">
        <v>0</v>
      </c>
      <c r="B1" s="62"/>
    </row>
    <row r="2" spans="1:2" s="1" customFormat="1" hidden="1" x14ac:dyDescent="0.25">
      <c r="A2" s="62" t="s">
        <v>1</v>
      </c>
      <c r="B2" s="62"/>
    </row>
    <row r="3" spans="1:2" s="1" customFormat="1" hidden="1" x14ac:dyDescent="0.25">
      <c r="A3" s="63" t="s">
        <v>2</v>
      </c>
      <c r="B3" s="63"/>
    </row>
    <row r="4" spans="1:2" s="1" customFormat="1" hidden="1" x14ac:dyDescent="0.25">
      <c r="A4" s="2"/>
      <c r="B4" s="3"/>
    </row>
    <row r="5" spans="1:2" s="1" customFormat="1" hidden="1" x14ac:dyDescent="0.25">
      <c r="A5" s="4"/>
      <c r="B5" s="5"/>
    </row>
    <row r="6" spans="1:2" s="1" customFormat="1" hidden="1" x14ac:dyDescent="0.25">
      <c r="A6" s="4"/>
      <c r="B6" s="5"/>
    </row>
    <row r="7" spans="1:2" s="1" customFormat="1" hidden="1" x14ac:dyDescent="0.25">
      <c r="A7" s="4"/>
      <c r="B7" s="5"/>
    </row>
    <row r="8" spans="1:2" s="1" customFormat="1" hidden="1" x14ac:dyDescent="0.25">
      <c r="A8" s="6"/>
      <c r="B8" s="7"/>
    </row>
    <row r="9" spans="1:2" s="1" customFormat="1" hidden="1" x14ac:dyDescent="0.25">
      <c r="A9" s="8">
        <v>1</v>
      </c>
      <c r="B9" s="8">
        <f>A9+1</f>
        <v>2</v>
      </c>
    </row>
    <row r="10" spans="1:2" s="1" customFormat="1" hidden="1" x14ac:dyDescent="0.25">
      <c r="A10" s="8"/>
      <c r="B10" s="9" t="s">
        <v>3</v>
      </c>
    </row>
    <row r="11" spans="1:2" s="1" customFormat="1" hidden="1" x14ac:dyDescent="0.25">
      <c r="A11" s="10" t="s">
        <v>4</v>
      </c>
      <c r="B11" s="11" t="s">
        <v>5</v>
      </c>
    </row>
    <row r="12" spans="1:2" s="1" customFormat="1" hidden="1" x14ac:dyDescent="0.25">
      <c r="A12" s="10" t="s">
        <v>6</v>
      </c>
      <c r="B12" s="11" t="s">
        <v>7</v>
      </c>
    </row>
    <row r="13" spans="1:2" s="1" customFormat="1" hidden="1" x14ac:dyDescent="0.25">
      <c r="A13" s="8" t="s">
        <v>8</v>
      </c>
      <c r="B13" s="12" t="s">
        <v>9</v>
      </c>
    </row>
    <row r="14" spans="1:2" s="1" customFormat="1" hidden="1" x14ac:dyDescent="0.25">
      <c r="A14" s="10" t="s">
        <v>10</v>
      </c>
      <c r="B14" s="11" t="s">
        <v>11</v>
      </c>
    </row>
    <row r="15" spans="1:2" s="1" customFormat="1" hidden="1" x14ac:dyDescent="0.25">
      <c r="A15" s="10" t="s">
        <v>12</v>
      </c>
      <c r="B15" s="11" t="s">
        <v>13</v>
      </c>
    </row>
    <row r="16" spans="1:2" s="1" customFormat="1" hidden="1" x14ac:dyDescent="0.25">
      <c r="A16" s="10"/>
      <c r="B16" s="11" t="s">
        <v>14</v>
      </c>
    </row>
    <row r="17" spans="1:2" s="1" customFormat="1" hidden="1" x14ac:dyDescent="0.25">
      <c r="A17" s="10"/>
      <c r="B17" s="11" t="s">
        <v>15</v>
      </c>
    </row>
    <row r="18" spans="1:2" s="1" customFormat="1" hidden="1" x14ac:dyDescent="0.25">
      <c r="A18" s="10" t="s">
        <v>16</v>
      </c>
      <c r="B18" s="11" t="s">
        <v>17</v>
      </c>
    </row>
    <row r="19" spans="1:2" s="1" customFormat="1" hidden="1" x14ac:dyDescent="0.25">
      <c r="A19" s="10"/>
      <c r="B19" s="11" t="s">
        <v>18</v>
      </c>
    </row>
    <row r="20" spans="1:2" s="1" customFormat="1" hidden="1" x14ac:dyDescent="0.25">
      <c r="A20" s="10" t="s">
        <v>19</v>
      </c>
      <c r="B20" s="11" t="s">
        <v>20</v>
      </c>
    </row>
    <row r="21" spans="1:2" s="1" customFormat="1" hidden="1" x14ac:dyDescent="0.25">
      <c r="A21" s="10"/>
      <c r="B21" s="11" t="s">
        <v>21</v>
      </c>
    </row>
    <row r="22" spans="1:2" s="1" customFormat="1" hidden="1" x14ac:dyDescent="0.25">
      <c r="A22" s="10"/>
      <c r="B22" s="11" t="s">
        <v>22</v>
      </c>
    </row>
    <row r="23" spans="1:2" s="1" customFormat="1" hidden="1" x14ac:dyDescent="0.25">
      <c r="A23" s="10" t="s">
        <v>23</v>
      </c>
      <c r="B23" s="11" t="s">
        <v>24</v>
      </c>
    </row>
    <row r="24" spans="1:2" s="1" customFormat="1" hidden="1" x14ac:dyDescent="0.25">
      <c r="A24" s="10" t="s">
        <v>25</v>
      </c>
      <c r="B24" s="11" t="s">
        <v>26</v>
      </c>
    </row>
    <row r="25" spans="1:2" s="1" customFormat="1" hidden="1" x14ac:dyDescent="0.25">
      <c r="A25" s="10" t="s">
        <v>27</v>
      </c>
      <c r="B25" s="11" t="s">
        <v>28</v>
      </c>
    </row>
    <row r="26" spans="1:2" s="1" customFormat="1" hidden="1" x14ac:dyDescent="0.25">
      <c r="A26" s="10" t="s">
        <v>29</v>
      </c>
      <c r="B26" s="13" t="s">
        <v>30</v>
      </c>
    </row>
    <row r="27" spans="1:2" s="1" customFormat="1" hidden="1" x14ac:dyDescent="0.25">
      <c r="A27" s="10"/>
      <c r="B27" s="13" t="s">
        <v>31</v>
      </c>
    </row>
    <row r="28" spans="1:2" s="1" customFormat="1" hidden="1" x14ac:dyDescent="0.25">
      <c r="A28" s="10"/>
      <c r="B28" s="13" t="s">
        <v>33</v>
      </c>
    </row>
    <row r="29" spans="1:2" s="1" customFormat="1" hidden="1" x14ac:dyDescent="0.25">
      <c r="A29" s="10"/>
      <c r="B29" s="13" t="s">
        <v>34</v>
      </c>
    </row>
    <row r="30" spans="1:2" s="1" customFormat="1" hidden="1" x14ac:dyDescent="0.25">
      <c r="A30" s="10"/>
      <c r="B30" s="13" t="s">
        <v>35</v>
      </c>
    </row>
    <row r="31" spans="1:2" s="1" customFormat="1" ht="24" hidden="1" x14ac:dyDescent="0.25">
      <c r="A31" s="10" t="s">
        <v>32</v>
      </c>
      <c r="B31" s="13" t="s">
        <v>36</v>
      </c>
    </row>
    <row r="32" spans="1:2" s="1" customFormat="1" hidden="1" x14ac:dyDescent="0.25">
      <c r="A32" s="10" t="s">
        <v>37</v>
      </c>
      <c r="B32" s="13" t="s">
        <v>38</v>
      </c>
    </row>
    <row r="33" spans="1:3" s="1" customFormat="1" hidden="1" x14ac:dyDescent="0.25">
      <c r="A33" s="10"/>
      <c r="B33" s="13" t="s">
        <v>39</v>
      </c>
    </row>
    <row r="34" spans="1:3" s="1" customFormat="1" hidden="1" x14ac:dyDescent="0.25">
      <c r="A34" s="10"/>
      <c r="B34" s="13" t="s">
        <v>40</v>
      </c>
    </row>
    <row r="35" spans="1:3" s="1" customFormat="1" hidden="1" x14ac:dyDescent="0.25">
      <c r="A35" s="10" t="s">
        <v>41</v>
      </c>
      <c r="B35" s="13" t="s">
        <v>42</v>
      </c>
    </row>
    <row r="36" spans="1:3" s="1" customFormat="1" hidden="1" x14ac:dyDescent="0.25">
      <c r="A36" s="64"/>
      <c r="B36" s="64"/>
    </row>
    <row r="37" spans="1:3" s="19" customFormat="1" ht="15.75" x14ac:dyDescent="0.25">
      <c r="A37" s="65" t="s">
        <v>294</v>
      </c>
      <c r="B37" s="65"/>
      <c r="C37" s="18"/>
    </row>
    <row r="38" spans="1:3" s="19" customFormat="1" ht="15.75" x14ac:dyDescent="0.25">
      <c r="A38" s="65" t="s">
        <v>292</v>
      </c>
      <c r="B38" s="65"/>
      <c r="C38" s="18"/>
    </row>
    <row r="39" spans="1:3" s="19" customFormat="1" ht="15.75" x14ac:dyDescent="0.25">
      <c r="A39" s="65" t="s">
        <v>293</v>
      </c>
      <c r="B39" s="65"/>
      <c r="C39" s="18"/>
    </row>
    <row r="40" spans="1:3" s="19" customFormat="1" ht="15.75" x14ac:dyDescent="0.25">
      <c r="A40" s="20"/>
      <c r="B40" s="20"/>
      <c r="C40" s="18"/>
    </row>
    <row r="41" spans="1:3" s="19" customFormat="1" ht="15.75" x14ac:dyDescent="0.25">
      <c r="A41" s="21"/>
      <c r="B41" s="22" t="s">
        <v>295</v>
      </c>
      <c r="C41" s="23">
        <v>-376198.24589000025</v>
      </c>
    </row>
    <row r="42" spans="1:3" s="14" customFormat="1" ht="15.75" x14ac:dyDescent="0.25">
      <c r="A42" s="24"/>
      <c r="B42" s="25" t="s">
        <v>43</v>
      </c>
      <c r="C42" s="26"/>
    </row>
    <row r="43" spans="1:3" s="14" customFormat="1" ht="15.75" x14ac:dyDescent="0.25">
      <c r="A43" s="24" t="s">
        <v>44</v>
      </c>
      <c r="B43" s="27" t="s">
        <v>45</v>
      </c>
      <c r="C43" s="58">
        <v>94880.576000000001</v>
      </c>
    </row>
    <row r="44" spans="1:3" s="14" customFormat="1" ht="15.75" x14ac:dyDescent="0.25">
      <c r="A44" s="24"/>
      <c r="B44" s="27" t="s">
        <v>46</v>
      </c>
      <c r="C44" s="58">
        <v>189660.28800000003</v>
      </c>
    </row>
    <row r="45" spans="1:3" s="14" customFormat="1" ht="15.75" x14ac:dyDescent="0.25">
      <c r="A45" s="24" t="s">
        <v>47</v>
      </c>
      <c r="B45" s="27" t="s">
        <v>48</v>
      </c>
      <c r="C45" s="58">
        <v>61884.793600000005</v>
      </c>
    </row>
    <row r="46" spans="1:3" s="14" customFormat="1" ht="15.75" x14ac:dyDescent="0.25">
      <c r="A46" s="24"/>
      <c r="B46" s="27" t="s">
        <v>49</v>
      </c>
      <c r="C46" s="58">
        <v>175644.51200000005</v>
      </c>
    </row>
    <row r="47" spans="1:3" s="14" customFormat="1" ht="31.5" x14ac:dyDescent="0.25">
      <c r="A47" s="24" t="s">
        <v>50</v>
      </c>
      <c r="B47" s="27" t="s">
        <v>51</v>
      </c>
      <c r="C47" s="58">
        <v>51968.592799999999</v>
      </c>
    </row>
    <row r="48" spans="1:3" s="14" customFormat="1" ht="15.75" x14ac:dyDescent="0.25">
      <c r="A48" s="28" t="s">
        <v>52</v>
      </c>
      <c r="B48" s="27" t="s">
        <v>53</v>
      </c>
      <c r="C48" s="58">
        <v>547200</v>
      </c>
    </row>
    <row r="49" spans="1:3" s="14" customFormat="1" ht="15.75" x14ac:dyDescent="0.25">
      <c r="A49" s="28"/>
      <c r="B49" s="27" t="s">
        <v>54</v>
      </c>
      <c r="C49" s="58">
        <v>23955</v>
      </c>
    </row>
    <row r="50" spans="1:3" s="14" customFormat="1" ht="15.75" x14ac:dyDescent="0.25">
      <c r="A50" s="28"/>
      <c r="B50" s="27" t="s">
        <v>54</v>
      </c>
      <c r="C50" s="58">
        <v>14320</v>
      </c>
    </row>
    <row r="51" spans="1:3" s="14" customFormat="1" ht="15.75" x14ac:dyDescent="0.25">
      <c r="A51" s="24"/>
      <c r="B51" s="29" t="s">
        <v>55</v>
      </c>
      <c r="C51" s="59">
        <f>SUM(C43:C50)</f>
        <v>1159513.7624000001</v>
      </c>
    </row>
    <row r="52" spans="1:3" s="14" customFormat="1" ht="15.75" x14ac:dyDescent="0.25">
      <c r="A52" s="24"/>
      <c r="B52" s="30" t="s">
        <v>56</v>
      </c>
      <c r="C52" s="58"/>
    </row>
    <row r="53" spans="1:3" s="14" customFormat="1" ht="15.75" x14ac:dyDescent="0.25">
      <c r="A53" s="24" t="s">
        <v>57</v>
      </c>
      <c r="B53" s="27" t="s">
        <v>58</v>
      </c>
      <c r="C53" s="58">
        <v>30648</v>
      </c>
    </row>
    <row r="54" spans="1:3" s="14" customFormat="1" ht="15.75" x14ac:dyDescent="0.25">
      <c r="A54" s="24" t="s">
        <v>59</v>
      </c>
      <c r="B54" s="27" t="s">
        <v>60</v>
      </c>
      <c r="C54" s="58">
        <v>20201.22</v>
      </c>
    </row>
    <row r="55" spans="1:3" s="14" customFormat="1" ht="15.75" x14ac:dyDescent="0.25">
      <c r="A55" s="24" t="s">
        <v>61</v>
      </c>
      <c r="B55" s="27" t="s">
        <v>62</v>
      </c>
      <c r="C55" s="58">
        <v>112045.57760000002</v>
      </c>
    </row>
    <row r="56" spans="1:3" s="14" customFormat="1" ht="15.75" x14ac:dyDescent="0.25">
      <c r="A56" s="24" t="s">
        <v>63</v>
      </c>
      <c r="B56" s="27" t="s">
        <v>64</v>
      </c>
      <c r="C56" s="58">
        <v>203.55999999999995</v>
      </c>
    </row>
    <row r="57" spans="1:3" s="14" customFormat="1" ht="15.75" x14ac:dyDescent="0.25">
      <c r="A57" s="24"/>
      <c r="B57" s="29" t="s">
        <v>65</v>
      </c>
      <c r="C57" s="59">
        <f>SUM(C53:C56)</f>
        <v>163098.35760000002</v>
      </c>
    </row>
    <row r="58" spans="1:3" s="14" customFormat="1" ht="15.75" x14ac:dyDescent="0.25">
      <c r="A58" s="24"/>
      <c r="B58" s="25" t="s">
        <v>66</v>
      </c>
      <c r="C58" s="58"/>
    </row>
    <row r="59" spans="1:3" s="14" customFormat="1" ht="15.75" x14ac:dyDescent="0.25">
      <c r="A59" s="24" t="s">
        <v>57</v>
      </c>
      <c r="B59" s="27" t="s">
        <v>67</v>
      </c>
      <c r="C59" s="58">
        <v>28663.631599999993</v>
      </c>
    </row>
    <row r="60" spans="1:3" s="14" customFormat="1" ht="15.75" x14ac:dyDescent="0.25">
      <c r="A60" s="24"/>
      <c r="B60" s="27" t="s">
        <v>68</v>
      </c>
      <c r="C60" s="58">
        <v>481.50959999999998</v>
      </c>
    </row>
    <row r="61" spans="1:3" s="14" customFormat="1" ht="15.75" x14ac:dyDescent="0.25">
      <c r="A61" s="28" t="s">
        <v>59</v>
      </c>
      <c r="B61" s="27" t="s">
        <v>69</v>
      </c>
      <c r="C61" s="58">
        <v>8473.3968000000004</v>
      </c>
    </row>
    <row r="62" spans="1:3" s="14" customFormat="1" ht="15.75" x14ac:dyDescent="0.25">
      <c r="A62" s="28" t="s">
        <v>70</v>
      </c>
      <c r="B62" s="27" t="s">
        <v>71</v>
      </c>
      <c r="C62" s="58">
        <v>12331.615099999999</v>
      </c>
    </row>
    <row r="63" spans="1:3" s="14" customFormat="1" ht="15.75" x14ac:dyDescent="0.25">
      <c r="A63" s="28" t="s">
        <v>72</v>
      </c>
      <c r="B63" s="27" t="s">
        <v>73</v>
      </c>
      <c r="C63" s="58">
        <v>7764.48</v>
      </c>
    </row>
    <row r="64" spans="1:3" s="14" customFormat="1" ht="15.75" x14ac:dyDescent="0.25">
      <c r="A64" s="28"/>
      <c r="B64" s="27" t="s">
        <v>74</v>
      </c>
      <c r="C64" s="58">
        <v>25041.271999999997</v>
      </c>
    </row>
    <row r="65" spans="1:3" s="14" customFormat="1" ht="15.75" x14ac:dyDescent="0.25">
      <c r="A65" s="28"/>
      <c r="B65" s="27" t="s">
        <v>75</v>
      </c>
      <c r="C65" s="58">
        <v>221286.921</v>
      </c>
    </row>
    <row r="66" spans="1:3" s="14" customFormat="1" ht="31.5" x14ac:dyDescent="0.25">
      <c r="A66" s="24" t="s">
        <v>76</v>
      </c>
      <c r="B66" s="27" t="s">
        <v>77</v>
      </c>
      <c r="C66" s="58">
        <v>25625.392800000001</v>
      </c>
    </row>
    <row r="67" spans="1:3" s="14" customFormat="1" ht="31.5" x14ac:dyDescent="0.25">
      <c r="A67" s="24" t="s">
        <v>63</v>
      </c>
      <c r="B67" s="27" t="s">
        <v>78</v>
      </c>
      <c r="C67" s="58">
        <v>17259.450000000004</v>
      </c>
    </row>
    <row r="68" spans="1:3" s="14" customFormat="1" ht="31.5" x14ac:dyDescent="0.25">
      <c r="A68" s="24" t="s">
        <v>79</v>
      </c>
      <c r="B68" s="27" t="s">
        <v>80</v>
      </c>
      <c r="C68" s="58">
        <v>29194.3197</v>
      </c>
    </row>
    <row r="69" spans="1:3" s="14" customFormat="1" ht="15.75" x14ac:dyDescent="0.25">
      <c r="A69" s="24" t="s">
        <v>81</v>
      </c>
      <c r="B69" s="27" t="s">
        <v>82</v>
      </c>
      <c r="C69" s="58">
        <v>72974.197599999985</v>
      </c>
    </row>
    <row r="70" spans="1:3" s="14" customFormat="1" ht="15.75" x14ac:dyDescent="0.25">
      <c r="A70" s="24"/>
      <c r="B70" s="29" t="s">
        <v>83</v>
      </c>
      <c r="C70" s="59">
        <f>SUM(C59:C69)</f>
        <v>449096.1862</v>
      </c>
    </row>
    <row r="71" spans="1:3" s="14" customFormat="1" ht="15.75" x14ac:dyDescent="0.25">
      <c r="A71" s="24"/>
      <c r="B71" s="25" t="s">
        <v>84</v>
      </c>
      <c r="C71" s="58"/>
    </row>
    <row r="72" spans="1:3" s="14" customFormat="1" ht="31.5" x14ac:dyDescent="0.25">
      <c r="A72" s="24" t="s">
        <v>85</v>
      </c>
      <c r="B72" s="27" t="s">
        <v>86</v>
      </c>
      <c r="C72" s="58">
        <v>0</v>
      </c>
    </row>
    <row r="73" spans="1:3" s="14" customFormat="1" ht="15.75" x14ac:dyDescent="0.25">
      <c r="A73" s="24"/>
      <c r="B73" s="27" t="s">
        <v>87</v>
      </c>
      <c r="C73" s="58"/>
    </row>
    <row r="74" spans="1:3" s="14" customFormat="1" ht="16.5" customHeight="1" x14ac:dyDescent="0.25">
      <c r="A74" s="24"/>
      <c r="B74" s="27" t="s">
        <v>88</v>
      </c>
      <c r="C74" s="58">
        <v>269097.5</v>
      </c>
    </row>
    <row r="75" spans="1:3" s="14" customFormat="1" ht="17.25" customHeight="1" x14ac:dyDescent="0.25">
      <c r="A75" s="24"/>
      <c r="B75" s="27" t="s">
        <v>89</v>
      </c>
      <c r="C75" s="58">
        <v>124551.504</v>
      </c>
    </row>
    <row r="76" spans="1:3" s="14" customFormat="1" ht="14.25" customHeight="1" x14ac:dyDescent="0.25">
      <c r="A76" s="24"/>
      <c r="B76" s="27" t="s">
        <v>90</v>
      </c>
      <c r="C76" s="58">
        <v>4625.0819999999994</v>
      </c>
    </row>
    <row r="77" spans="1:3" s="14" customFormat="1" ht="15.75" customHeight="1" x14ac:dyDescent="0.25">
      <c r="A77" s="24"/>
      <c r="B77" s="27" t="s">
        <v>91</v>
      </c>
      <c r="C77" s="58">
        <v>65988.846000000005</v>
      </c>
    </row>
    <row r="78" spans="1:3" s="14" customFormat="1" ht="13.5" customHeight="1" x14ac:dyDescent="0.25">
      <c r="A78" s="24"/>
      <c r="B78" s="27" t="s">
        <v>92</v>
      </c>
      <c r="C78" s="58">
        <v>903.55000000000007</v>
      </c>
    </row>
    <row r="79" spans="1:3" s="14" customFormat="1" ht="15.75" x14ac:dyDescent="0.25">
      <c r="A79" s="24" t="s">
        <v>93</v>
      </c>
      <c r="B79" s="27" t="s">
        <v>94</v>
      </c>
      <c r="C79" s="58">
        <v>14564.36</v>
      </c>
    </row>
    <row r="80" spans="1:3" s="14" customFormat="1" ht="15.75" x14ac:dyDescent="0.25">
      <c r="A80" s="24"/>
      <c r="B80" s="29" t="s">
        <v>83</v>
      </c>
      <c r="C80" s="59">
        <f>SUM(C74:C79)</f>
        <v>479730.842</v>
      </c>
    </row>
    <row r="81" spans="1:3" s="14" customFormat="1" ht="15.75" x14ac:dyDescent="0.25">
      <c r="A81" s="24"/>
      <c r="B81" s="25" t="s">
        <v>95</v>
      </c>
      <c r="C81" s="58"/>
    </row>
    <row r="82" spans="1:3" s="14" customFormat="1" ht="57" customHeight="1" x14ac:dyDescent="0.25">
      <c r="A82" s="24" t="s">
        <v>96</v>
      </c>
      <c r="B82" s="27" t="s">
        <v>97</v>
      </c>
      <c r="C82" s="58">
        <v>39889.907999999996</v>
      </c>
    </row>
    <row r="83" spans="1:3" s="14" customFormat="1" ht="40.5" customHeight="1" x14ac:dyDescent="0.25">
      <c r="A83" s="24" t="s">
        <v>98</v>
      </c>
      <c r="B83" s="27" t="s">
        <v>99</v>
      </c>
      <c r="C83" s="58">
        <v>79779.815999999992</v>
      </c>
    </row>
    <row r="84" spans="1:3" s="14" customFormat="1" ht="54.75" customHeight="1" x14ac:dyDescent="0.25">
      <c r="A84" s="24" t="s">
        <v>100</v>
      </c>
      <c r="B84" s="27" t="s">
        <v>101</v>
      </c>
      <c r="C84" s="58">
        <v>119669.72399999999</v>
      </c>
    </row>
    <row r="85" spans="1:3" s="14" customFormat="1" ht="40.5" customHeight="1" x14ac:dyDescent="0.25">
      <c r="A85" s="24" t="s">
        <v>102</v>
      </c>
      <c r="B85" s="27" t="s">
        <v>103</v>
      </c>
      <c r="C85" s="58">
        <v>101120.09599999999</v>
      </c>
    </row>
    <row r="86" spans="1:3" s="14" customFormat="1" ht="15.75" x14ac:dyDescent="0.25">
      <c r="A86" s="24"/>
      <c r="B86" s="29" t="s">
        <v>104</v>
      </c>
      <c r="C86" s="59">
        <f>SUM(C82:C85)</f>
        <v>340459.54399999999</v>
      </c>
    </row>
    <row r="87" spans="1:3" s="14" customFormat="1" ht="31.5" x14ac:dyDescent="0.25">
      <c r="A87" s="31" t="s">
        <v>105</v>
      </c>
      <c r="B87" s="29" t="s">
        <v>106</v>
      </c>
      <c r="C87" s="58">
        <v>204866.68799999994</v>
      </c>
    </row>
    <row r="88" spans="1:3" s="14" customFormat="1" ht="15.75" x14ac:dyDescent="0.25">
      <c r="A88" s="31" t="s">
        <v>107</v>
      </c>
      <c r="B88" s="29" t="s">
        <v>108</v>
      </c>
      <c r="C88" s="58">
        <v>57126.287999999979</v>
      </c>
    </row>
    <row r="89" spans="1:3" s="14" customFormat="1" ht="15.75" x14ac:dyDescent="0.25">
      <c r="A89" s="31"/>
      <c r="B89" s="29" t="s">
        <v>109</v>
      </c>
      <c r="C89" s="59">
        <f>SUM(C87:C88)</f>
        <v>261992.97599999991</v>
      </c>
    </row>
    <row r="90" spans="1:3" s="14" customFormat="1" ht="15.75" x14ac:dyDescent="0.25">
      <c r="A90" s="31" t="s">
        <v>110</v>
      </c>
      <c r="B90" s="29" t="s">
        <v>111</v>
      </c>
      <c r="C90" s="59">
        <v>7642.52</v>
      </c>
    </row>
    <row r="91" spans="1:3" s="14" customFormat="1" ht="15.75" x14ac:dyDescent="0.25">
      <c r="A91" s="31" t="s">
        <v>112</v>
      </c>
      <c r="B91" s="29" t="s">
        <v>113</v>
      </c>
      <c r="C91" s="59">
        <v>8137.036000000001</v>
      </c>
    </row>
    <row r="92" spans="1:3" s="14" customFormat="1" ht="15.75" x14ac:dyDescent="0.25">
      <c r="A92" s="31"/>
      <c r="B92" s="22" t="s">
        <v>114</v>
      </c>
      <c r="C92" s="58"/>
    </row>
    <row r="93" spans="1:3" s="14" customFormat="1" ht="15.75" x14ac:dyDescent="0.25">
      <c r="A93" s="24" t="s">
        <v>115</v>
      </c>
      <c r="B93" s="27" t="s">
        <v>116</v>
      </c>
      <c r="C93" s="58">
        <v>5368.44</v>
      </c>
    </row>
    <row r="94" spans="1:3" s="14" customFormat="1" ht="15.75" x14ac:dyDescent="0.25">
      <c r="A94" s="24" t="s">
        <v>117</v>
      </c>
      <c r="B94" s="27" t="s">
        <v>118</v>
      </c>
      <c r="C94" s="58">
        <v>8090.3999999999987</v>
      </c>
    </row>
    <row r="95" spans="1:3" s="14" customFormat="1" ht="31.5" x14ac:dyDescent="0.25">
      <c r="A95" s="24"/>
      <c r="B95" s="32" t="s">
        <v>119</v>
      </c>
      <c r="C95" s="58">
        <v>3938.52</v>
      </c>
    </row>
    <row r="96" spans="1:3" s="14" customFormat="1" ht="31.5" x14ac:dyDescent="0.25">
      <c r="A96" s="24"/>
      <c r="B96" s="32" t="s">
        <v>120</v>
      </c>
      <c r="C96" s="58">
        <v>7877.04</v>
      </c>
    </row>
    <row r="97" spans="1:3" s="14" customFormat="1" ht="31.5" x14ac:dyDescent="0.25">
      <c r="A97" s="24"/>
      <c r="B97" s="32" t="s">
        <v>121</v>
      </c>
      <c r="C97" s="58">
        <v>23631.119999999995</v>
      </c>
    </row>
    <row r="98" spans="1:3" s="14" customFormat="1" ht="15.75" x14ac:dyDescent="0.25">
      <c r="A98" s="24" t="s">
        <v>122</v>
      </c>
      <c r="B98" s="27" t="s">
        <v>123</v>
      </c>
      <c r="C98" s="58">
        <v>22736.400000000001</v>
      </c>
    </row>
    <row r="99" spans="1:3" s="14" customFormat="1" ht="15.75" x14ac:dyDescent="0.25">
      <c r="A99" s="24"/>
      <c r="B99" s="29" t="s">
        <v>124</v>
      </c>
      <c r="C99" s="59">
        <f>SUM(C93:C98)</f>
        <v>71641.919999999984</v>
      </c>
    </row>
    <row r="100" spans="1:3" s="15" customFormat="1" ht="15.75" x14ac:dyDescent="0.25">
      <c r="A100" s="33"/>
      <c r="B100" s="34" t="s">
        <v>125</v>
      </c>
      <c r="C100" s="36"/>
    </row>
    <row r="101" spans="1:3" s="15" customFormat="1" ht="15.75" x14ac:dyDescent="0.25">
      <c r="A101" s="33" t="s">
        <v>126</v>
      </c>
      <c r="B101" s="35" t="s">
        <v>127</v>
      </c>
      <c r="C101" s="36">
        <v>0</v>
      </c>
    </row>
    <row r="102" spans="1:3" s="15" customFormat="1" ht="15.75" x14ac:dyDescent="0.25">
      <c r="A102" s="27"/>
      <c r="B102" s="27" t="s">
        <v>128</v>
      </c>
      <c r="C102" s="36">
        <v>402.16</v>
      </c>
    </row>
    <row r="103" spans="1:3" s="15" customFormat="1" ht="31.5" hidden="1" x14ac:dyDescent="0.25">
      <c r="A103" s="27"/>
      <c r="B103" s="27" t="s">
        <v>129</v>
      </c>
      <c r="C103" s="36">
        <v>0</v>
      </c>
    </row>
    <row r="104" spans="1:3" s="15" customFormat="1" ht="15.75" hidden="1" x14ac:dyDescent="0.25">
      <c r="A104" s="37"/>
      <c r="B104" s="27"/>
      <c r="C104" s="36">
        <v>0</v>
      </c>
    </row>
    <row r="105" spans="1:3" s="15" customFormat="1" ht="15.75" hidden="1" x14ac:dyDescent="0.25">
      <c r="A105" s="37"/>
      <c r="B105" s="27"/>
      <c r="C105" s="36">
        <v>0</v>
      </c>
    </row>
    <row r="106" spans="1:3" s="15" customFormat="1" ht="15.75" hidden="1" x14ac:dyDescent="0.25">
      <c r="A106" s="33"/>
      <c r="B106" s="27"/>
      <c r="C106" s="36">
        <v>0</v>
      </c>
    </row>
    <row r="107" spans="1:3" s="15" customFormat="1" ht="15.75" hidden="1" x14ac:dyDescent="0.25">
      <c r="A107" s="33"/>
      <c r="B107" s="27"/>
      <c r="C107" s="36">
        <v>0</v>
      </c>
    </row>
    <row r="108" spans="1:3" s="15" customFormat="1" ht="15.75" hidden="1" x14ac:dyDescent="0.25">
      <c r="A108" s="33"/>
      <c r="B108" s="27"/>
      <c r="C108" s="36">
        <v>0</v>
      </c>
    </row>
    <row r="109" spans="1:3" s="15" customFormat="1" ht="15.75" hidden="1" x14ac:dyDescent="0.25">
      <c r="A109" s="33"/>
      <c r="B109" s="27"/>
      <c r="C109" s="36">
        <v>0</v>
      </c>
    </row>
    <row r="110" spans="1:3" s="15" customFormat="1" ht="15.75" hidden="1" x14ac:dyDescent="0.25">
      <c r="A110" s="33"/>
      <c r="B110" s="27"/>
      <c r="C110" s="36">
        <v>0</v>
      </c>
    </row>
    <row r="111" spans="1:3" s="15" customFormat="1" ht="15.75" hidden="1" x14ac:dyDescent="0.25">
      <c r="A111" s="27"/>
      <c r="B111" s="27"/>
      <c r="C111" s="36">
        <v>0</v>
      </c>
    </row>
    <row r="112" spans="1:3" s="15" customFormat="1" ht="26.25" hidden="1" customHeight="1" x14ac:dyDescent="0.25">
      <c r="A112" s="27"/>
      <c r="B112" s="27"/>
      <c r="C112" s="36">
        <v>0</v>
      </c>
    </row>
    <row r="113" spans="1:3" s="15" customFormat="1" ht="15.75" hidden="1" x14ac:dyDescent="0.25">
      <c r="A113" s="27"/>
      <c r="B113" s="27"/>
      <c r="C113" s="36">
        <v>0</v>
      </c>
    </row>
    <row r="114" spans="1:3" s="15" customFormat="1" ht="15.75" hidden="1" x14ac:dyDescent="0.25">
      <c r="A114" s="27"/>
      <c r="B114" s="27"/>
      <c r="C114" s="36">
        <v>0</v>
      </c>
    </row>
    <row r="115" spans="1:3" s="15" customFormat="1" ht="15.75" hidden="1" x14ac:dyDescent="0.25">
      <c r="A115" s="27"/>
      <c r="B115" s="27"/>
      <c r="C115" s="36">
        <v>0</v>
      </c>
    </row>
    <row r="116" spans="1:3" s="15" customFormat="1" ht="15.75" hidden="1" x14ac:dyDescent="0.25">
      <c r="A116" s="27"/>
      <c r="B116" s="27"/>
      <c r="C116" s="36">
        <v>0</v>
      </c>
    </row>
    <row r="117" spans="1:3" s="15" customFormat="1" ht="15.75" hidden="1" x14ac:dyDescent="0.25">
      <c r="A117" s="27"/>
      <c r="B117" s="27"/>
      <c r="C117" s="36">
        <v>0</v>
      </c>
    </row>
    <row r="118" spans="1:3" s="15" customFormat="1" ht="15.75" hidden="1" x14ac:dyDescent="0.25">
      <c r="A118" s="37"/>
      <c r="B118" s="27"/>
      <c r="C118" s="36">
        <v>0</v>
      </c>
    </row>
    <row r="119" spans="1:3" s="15" customFormat="1" ht="15.75" hidden="1" x14ac:dyDescent="0.25">
      <c r="A119" s="37"/>
      <c r="B119" s="27"/>
      <c r="C119" s="36">
        <v>0</v>
      </c>
    </row>
    <row r="120" spans="1:3" s="15" customFormat="1" ht="15.75" hidden="1" x14ac:dyDescent="0.25">
      <c r="A120" s="37"/>
      <c r="B120" s="29"/>
      <c r="C120" s="36">
        <v>0</v>
      </c>
    </row>
    <row r="121" spans="1:3" s="15" customFormat="1" ht="15.75" hidden="1" x14ac:dyDescent="0.25">
      <c r="A121" s="37"/>
      <c r="B121" s="27"/>
      <c r="C121" s="36">
        <v>0</v>
      </c>
    </row>
    <row r="122" spans="1:3" s="15" customFormat="1" ht="15.75" hidden="1" x14ac:dyDescent="0.25">
      <c r="A122" s="37"/>
      <c r="B122" s="27"/>
      <c r="C122" s="36">
        <v>0</v>
      </c>
    </row>
    <row r="123" spans="1:3" s="15" customFormat="1" ht="15.75" hidden="1" x14ac:dyDescent="0.25">
      <c r="A123" s="37"/>
      <c r="B123" s="27"/>
      <c r="C123" s="36">
        <v>0</v>
      </c>
    </row>
    <row r="124" spans="1:3" s="15" customFormat="1" ht="15.75" hidden="1" x14ac:dyDescent="0.25">
      <c r="A124" s="27"/>
      <c r="B124" s="27"/>
      <c r="C124" s="36">
        <v>0</v>
      </c>
    </row>
    <row r="125" spans="1:3" s="15" customFormat="1" ht="15.75" hidden="1" x14ac:dyDescent="0.25">
      <c r="A125" s="27"/>
      <c r="B125" s="27"/>
      <c r="C125" s="36">
        <v>0</v>
      </c>
    </row>
    <row r="126" spans="1:3" s="15" customFormat="1" ht="15.75" hidden="1" x14ac:dyDescent="0.25">
      <c r="A126" s="27"/>
      <c r="B126" s="27"/>
      <c r="C126" s="36">
        <v>0</v>
      </c>
    </row>
    <row r="127" spans="1:3" s="15" customFormat="1" ht="15.75" hidden="1" x14ac:dyDescent="0.25">
      <c r="A127" s="27"/>
      <c r="B127" s="27"/>
      <c r="C127" s="36">
        <v>0</v>
      </c>
    </row>
    <row r="128" spans="1:3" s="15" customFormat="1" ht="15.75" hidden="1" x14ac:dyDescent="0.25">
      <c r="A128" s="27"/>
      <c r="B128" s="27"/>
      <c r="C128" s="36">
        <v>0</v>
      </c>
    </row>
    <row r="129" spans="1:3" s="15" customFormat="1" ht="15.75" hidden="1" x14ac:dyDescent="0.25">
      <c r="A129" s="27"/>
      <c r="B129" s="27"/>
      <c r="C129" s="36">
        <v>0</v>
      </c>
    </row>
    <row r="130" spans="1:3" s="15" customFormat="1" ht="15.75" hidden="1" x14ac:dyDescent="0.25">
      <c r="A130" s="27"/>
      <c r="B130" s="27"/>
      <c r="C130" s="36">
        <v>0</v>
      </c>
    </row>
    <row r="131" spans="1:3" s="15" customFormat="1" ht="15.75" hidden="1" x14ac:dyDescent="0.25">
      <c r="A131" s="27"/>
      <c r="B131" s="27"/>
      <c r="C131" s="36">
        <v>0</v>
      </c>
    </row>
    <row r="132" spans="1:3" s="15" customFormat="1" ht="15.75" hidden="1" x14ac:dyDescent="0.25">
      <c r="A132" s="27"/>
      <c r="B132" s="27"/>
      <c r="C132" s="36">
        <v>0</v>
      </c>
    </row>
    <row r="133" spans="1:3" s="15" customFormat="1" ht="24.75" customHeight="1" x14ac:dyDescent="0.25">
      <c r="A133" s="27"/>
      <c r="B133" s="27" t="s">
        <v>129</v>
      </c>
      <c r="C133" s="36">
        <v>2127.7199999999998</v>
      </c>
    </row>
    <row r="134" spans="1:3" s="15" customFormat="1" ht="15.75" x14ac:dyDescent="0.25">
      <c r="A134" s="37"/>
      <c r="B134" s="39" t="s">
        <v>130</v>
      </c>
      <c r="C134" s="36">
        <v>402.16</v>
      </c>
    </row>
    <row r="135" spans="1:3" s="15" customFormat="1" ht="21" customHeight="1" x14ac:dyDescent="0.25">
      <c r="A135" s="37"/>
      <c r="B135" s="39" t="s">
        <v>131</v>
      </c>
      <c r="C135" s="36">
        <v>1713</v>
      </c>
    </row>
    <row r="136" spans="1:3" s="15" customFormat="1" ht="15.75" x14ac:dyDescent="0.25">
      <c r="A136" s="37"/>
      <c r="B136" s="39" t="s">
        <v>132</v>
      </c>
      <c r="C136" s="36"/>
    </row>
    <row r="137" spans="1:3" s="15" customFormat="1" ht="15.75" x14ac:dyDescent="0.25">
      <c r="A137" s="37"/>
      <c r="B137" s="39" t="s">
        <v>133</v>
      </c>
      <c r="C137" s="36"/>
    </row>
    <row r="138" spans="1:3" s="15" customFormat="1" ht="20.25" customHeight="1" x14ac:dyDescent="0.25">
      <c r="A138" s="37"/>
      <c r="B138" s="39" t="s">
        <v>134</v>
      </c>
      <c r="C138" s="36">
        <v>1713</v>
      </c>
    </row>
    <row r="139" spans="1:3" s="15" customFormat="1" ht="15.75" x14ac:dyDescent="0.25">
      <c r="A139" s="27"/>
      <c r="B139" s="38" t="s">
        <v>135</v>
      </c>
      <c r="C139" s="36">
        <v>15417</v>
      </c>
    </row>
    <row r="140" spans="1:3" s="15" customFormat="1" ht="33" customHeight="1" x14ac:dyDescent="0.25">
      <c r="A140" s="27"/>
      <c r="B140" s="39" t="s">
        <v>136</v>
      </c>
      <c r="C140" s="36"/>
    </row>
    <row r="141" spans="1:3" s="15" customFormat="1" ht="15.75" x14ac:dyDescent="0.25">
      <c r="A141" s="27"/>
      <c r="B141" s="27" t="s">
        <v>137</v>
      </c>
      <c r="C141" s="36">
        <v>2198.4900000000002</v>
      </c>
    </row>
    <row r="142" spans="1:3" s="15" customFormat="1" ht="31.5" x14ac:dyDescent="0.25">
      <c r="A142" s="33" t="s">
        <v>138</v>
      </c>
      <c r="B142" s="35" t="s">
        <v>139</v>
      </c>
      <c r="C142" s="36">
        <v>0</v>
      </c>
    </row>
    <row r="143" spans="1:3" s="15" customFormat="1" ht="15.75" x14ac:dyDescent="0.25">
      <c r="A143" s="27"/>
      <c r="B143" s="27" t="s">
        <v>140</v>
      </c>
      <c r="C143" s="36"/>
    </row>
    <row r="144" spans="1:3" s="15" customFormat="1" ht="15.75" x14ac:dyDescent="0.25">
      <c r="A144" s="27"/>
      <c r="B144" s="27" t="s">
        <v>141</v>
      </c>
      <c r="C144" s="36"/>
    </row>
    <row r="145" spans="1:3" s="15" customFormat="1" ht="15.75" x14ac:dyDescent="0.25">
      <c r="A145" s="27"/>
      <c r="B145" s="27" t="s">
        <v>142</v>
      </c>
      <c r="C145" s="36"/>
    </row>
    <row r="146" spans="1:3" s="15" customFormat="1" ht="15.75" x14ac:dyDescent="0.25">
      <c r="A146" s="27"/>
      <c r="B146" s="27" t="s">
        <v>143</v>
      </c>
      <c r="C146" s="36"/>
    </row>
    <row r="147" spans="1:3" s="15" customFormat="1" ht="31.5" x14ac:dyDescent="0.25">
      <c r="A147" s="27"/>
      <c r="B147" s="29" t="s">
        <v>144</v>
      </c>
      <c r="C147" s="36">
        <v>0</v>
      </c>
    </row>
    <row r="148" spans="1:3" s="15" customFormat="1" ht="15.75" x14ac:dyDescent="0.25">
      <c r="A148" s="37" t="s">
        <v>145</v>
      </c>
      <c r="B148" s="27" t="s">
        <v>146</v>
      </c>
      <c r="C148" s="36">
        <v>996.96</v>
      </c>
    </row>
    <row r="149" spans="1:3" s="15" customFormat="1" ht="15.75" x14ac:dyDescent="0.25">
      <c r="A149" s="37" t="s">
        <v>147</v>
      </c>
      <c r="B149" s="27" t="s">
        <v>148</v>
      </c>
      <c r="C149" s="36">
        <v>234.53</v>
      </c>
    </row>
    <row r="150" spans="1:3" s="15" customFormat="1" ht="15.75" x14ac:dyDescent="0.25">
      <c r="A150" s="37" t="s">
        <v>149</v>
      </c>
      <c r="B150" s="27" t="s">
        <v>150</v>
      </c>
      <c r="C150" s="36">
        <v>616.38</v>
      </c>
    </row>
    <row r="151" spans="1:3" s="15" customFormat="1" ht="15.75" x14ac:dyDescent="0.25">
      <c r="A151" s="37" t="s">
        <v>10</v>
      </c>
      <c r="B151" s="27" t="s">
        <v>151</v>
      </c>
      <c r="C151" s="36">
        <v>77.14</v>
      </c>
    </row>
    <row r="152" spans="1:3" s="15" customFormat="1" ht="15.75" x14ac:dyDescent="0.25">
      <c r="A152" s="37" t="s">
        <v>12</v>
      </c>
      <c r="B152" s="27" t="s">
        <v>152</v>
      </c>
      <c r="C152" s="36">
        <v>207.24</v>
      </c>
    </row>
    <row r="153" spans="1:3" s="15" customFormat="1" ht="15.75" x14ac:dyDescent="0.25">
      <c r="A153" s="37" t="s">
        <v>16</v>
      </c>
      <c r="B153" s="27" t="s">
        <v>153</v>
      </c>
      <c r="C153" s="36">
        <v>996.96</v>
      </c>
    </row>
    <row r="154" spans="1:3" s="15" customFormat="1" ht="21" customHeight="1" x14ac:dyDescent="0.25">
      <c r="A154" s="37" t="s">
        <v>19</v>
      </c>
      <c r="B154" s="27" t="s">
        <v>154</v>
      </c>
      <c r="C154" s="36"/>
    </row>
    <row r="155" spans="1:3" s="15" customFormat="1" ht="15.75" x14ac:dyDescent="0.25">
      <c r="A155" s="37" t="s">
        <v>23</v>
      </c>
      <c r="B155" s="27" t="s">
        <v>155</v>
      </c>
      <c r="C155" s="36"/>
    </row>
    <row r="156" spans="1:3" s="15" customFormat="1" ht="15.75" x14ac:dyDescent="0.25">
      <c r="A156" s="27"/>
      <c r="B156" s="27" t="s">
        <v>156</v>
      </c>
      <c r="C156" s="36"/>
    </row>
    <row r="157" spans="1:3" s="15" customFormat="1" ht="15.75" x14ac:dyDescent="0.25">
      <c r="A157" s="27"/>
      <c r="B157" s="27" t="s">
        <v>157</v>
      </c>
      <c r="C157" s="36"/>
    </row>
    <row r="158" spans="1:3" s="15" customFormat="1" ht="31.5" x14ac:dyDescent="0.25">
      <c r="A158" s="42"/>
      <c r="B158" s="39" t="s">
        <v>158</v>
      </c>
      <c r="C158" s="36">
        <v>0</v>
      </c>
    </row>
    <row r="159" spans="1:3" s="15" customFormat="1" ht="15.75" x14ac:dyDescent="0.25">
      <c r="A159" s="42"/>
      <c r="B159" s="39" t="s">
        <v>159</v>
      </c>
      <c r="C159" s="36"/>
    </row>
    <row r="160" spans="1:3" s="15" customFormat="1" ht="31.5" x14ac:dyDescent="0.25">
      <c r="A160" s="42"/>
      <c r="B160" s="43" t="s">
        <v>160</v>
      </c>
      <c r="C160" s="36">
        <v>0</v>
      </c>
    </row>
    <row r="161" spans="1:3" s="15" customFormat="1" ht="15.75" x14ac:dyDescent="0.25">
      <c r="A161" s="42" t="s">
        <v>145</v>
      </c>
      <c r="B161" s="39" t="s">
        <v>161</v>
      </c>
      <c r="C161" s="36">
        <v>787.82</v>
      </c>
    </row>
    <row r="162" spans="1:3" s="15" customFormat="1" ht="15.75" x14ac:dyDescent="0.25">
      <c r="A162" s="42" t="s">
        <v>147</v>
      </c>
      <c r="B162" s="39" t="s">
        <v>162</v>
      </c>
      <c r="C162" s="36">
        <v>1541.84</v>
      </c>
    </row>
    <row r="163" spans="1:3" s="15" customFormat="1" ht="15.75" x14ac:dyDescent="0.25">
      <c r="A163" s="42" t="s">
        <v>149</v>
      </c>
      <c r="B163" s="39" t="s">
        <v>163</v>
      </c>
      <c r="C163" s="36">
        <v>1220.8399999999999</v>
      </c>
    </row>
    <row r="164" spans="1:3" s="15" customFormat="1" ht="21" customHeight="1" x14ac:dyDescent="0.25">
      <c r="A164" s="42" t="s">
        <v>10</v>
      </c>
      <c r="B164" s="39" t="s">
        <v>164</v>
      </c>
      <c r="C164" s="36"/>
    </row>
    <row r="165" spans="1:3" s="15" customFormat="1" ht="15.75" x14ac:dyDescent="0.25">
      <c r="A165" s="42" t="s">
        <v>12</v>
      </c>
      <c r="B165" s="39" t="s">
        <v>165</v>
      </c>
      <c r="C165" s="36"/>
    </row>
    <row r="166" spans="1:3" s="15" customFormat="1" ht="15.75" x14ac:dyDescent="0.25">
      <c r="A166" s="42" t="s">
        <v>16</v>
      </c>
      <c r="B166" s="39" t="s">
        <v>166</v>
      </c>
      <c r="C166" s="36">
        <v>574.39</v>
      </c>
    </row>
    <row r="167" spans="1:3" s="15" customFormat="1" ht="22.5" customHeight="1" x14ac:dyDescent="0.25">
      <c r="A167" s="42"/>
      <c r="B167" s="39" t="s">
        <v>167</v>
      </c>
      <c r="C167" s="36">
        <v>583.48500000000001</v>
      </c>
    </row>
    <row r="168" spans="1:3" s="15" customFormat="1" ht="15.75" x14ac:dyDescent="0.25">
      <c r="A168" s="42"/>
      <c r="B168" s="39" t="s">
        <v>168</v>
      </c>
      <c r="C168" s="36">
        <v>1188.96</v>
      </c>
    </row>
    <row r="169" spans="1:3" s="15" customFormat="1" ht="15.75" x14ac:dyDescent="0.25">
      <c r="A169" s="37"/>
      <c r="B169" s="39" t="s">
        <v>169</v>
      </c>
      <c r="C169" s="36">
        <v>396.32</v>
      </c>
    </row>
    <row r="170" spans="1:3" s="15" customFormat="1" ht="18" customHeight="1" x14ac:dyDescent="0.25">
      <c r="A170" s="37"/>
      <c r="B170" s="39" t="s">
        <v>170</v>
      </c>
      <c r="C170" s="36">
        <v>0</v>
      </c>
    </row>
    <row r="171" spans="1:3" s="15" customFormat="1" ht="16.5" customHeight="1" x14ac:dyDescent="0.25">
      <c r="A171" s="37"/>
      <c r="B171" s="39" t="s">
        <v>171</v>
      </c>
      <c r="C171" s="36">
        <v>1180.93</v>
      </c>
    </row>
    <row r="172" spans="1:3" s="15" customFormat="1" ht="15.75" x14ac:dyDescent="0.25">
      <c r="A172" s="37"/>
      <c r="B172" s="38" t="s">
        <v>172</v>
      </c>
      <c r="C172" s="36">
        <v>792.64</v>
      </c>
    </row>
    <row r="173" spans="1:3" s="15" customFormat="1" ht="16.5" customHeight="1" x14ac:dyDescent="0.25">
      <c r="A173" s="38"/>
      <c r="B173" s="39" t="s">
        <v>173</v>
      </c>
      <c r="C173" s="36"/>
    </row>
    <row r="174" spans="1:3" s="15" customFormat="1" ht="18" customHeight="1" x14ac:dyDescent="0.25">
      <c r="A174" s="38"/>
      <c r="B174" s="43" t="s">
        <v>174</v>
      </c>
      <c r="C174" s="36">
        <v>0</v>
      </c>
    </row>
    <row r="175" spans="1:3" s="15" customFormat="1" ht="15.75" x14ac:dyDescent="0.25">
      <c r="A175" s="42" t="s">
        <v>145</v>
      </c>
      <c r="B175" s="39" t="s">
        <v>175</v>
      </c>
      <c r="C175" s="36">
        <v>200.26</v>
      </c>
    </row>
    <row r="176" spans="1:3" s="15" customFormat="1" ht="15.75" x14ac:dyDescent="0.25">
      <c r="A176" s="42" t="s">
        <v>147</v>
      </c>
      <c r="B176" s="39" t="s">
        <v>176</v>
      </c>
      <c r="C176" s="36">
        <v>1541.84</v>
      </c>
    </row>
    <row r="177" spans="1:3" s="15" customFormat="1" ht="15.75" x14ac:dyDescent="0.25">
      <c r="A177" s="42" t="s">
        <v>149</v>
      </c>
      <c r="B177" s="39" t="s">
        <v>177</v>
      </c>
      <c r="C177" s="36">
        <v>803.24</v>
      </c>
    </row>
    <row r="178" spans="1:3" s="15" customFormat="1" ht="17.25" customHeight="1" x14ac:dyDescent="0.25">
      <c r="A178" s="42" t="s">
        <v>10</v>
      </c>
      <c r="B178" s="39" t="s">
        <v>178</v>
      </c>
      <c r="C178" s="36">
        <v>526.09999999999991</v>
      </c>
    </row>
    <row r="179" spans="1:3" s="15" customFormat="1" ht="15.75" customHeight="1" x14ac:dyDescent="0.25">
      <c r="A179" s="42"/>
      <c r="B179" s="39" t="s">
        <v>179</v>
      </c>
      <c r="C179" s="36">
        <v>996.96</v>
      </c>
    </row>
    <row r="180" spans="1:3" s="15" customFormat="1" ht="31.5" x14ac:dyDescent="0.25">
      <c r="A180" s="42"/>
      <c r="B180" s="39" t="s">
        <v>180</v>
      </c>
      <c r="C180" s="36"/>
    </row>
    <row r="181" spans="1:3" s="15" customFormat="1" ht="15.75" x14ac:dyDescent="0.25">
      <c r="A181" s="42"/>
      <c r="B181" s="39" t="s">
        <v>181</v>
      </c>
      <c r="C181" s="36"/>
    </row>
    <row r="182" spans="1:3" s="15" customFormat="1" ht="15.75" x14ac:dyDescent="0.25">
      <c r="A182" s="42"/>
      <c r="B182" s="39" t="s">
        <v>182</v>
      </c>
      <c r="C182" s="36"/>
    </row>
    <row r="183" spans="1:3" s="15" customFormat="1" ht="15.75" x14ac:dyDescent="0.25">
      <c r="A183" s="37"/>
      <c r="B183" s="27" t="s">
        <v>183</v>
      </c>
      <c r="C183" s="36"/>
    </row>
    <row r="184" spans="1:3" s="15" customFormat="1" ht="15.75" x14ac:dyDescent="0.25">
      <c r="A184" s="37"/>
      <c r="B184" s="27" t="s">
        <v>184</v>
      </c>
      <c r="C184" s="36"/>
    </row>
    <row r="185" spans="1:3" s="15" customFormat="1" ht="15.75" x14ac:dyDescent="0.25">
      <c r="A185" s="37"/>
      <c r="B185" s="27" t="s">
        <v>185</v>
      </c>
      <c r="C185" s="36"/>
    </row>
    <row r="186" spans="1:3" s="15" customFormat="1" ht="16.5" customHeight="1" x14ac:dyDescent="0.25">
      <c r="A186" s="37"/>
      <c r="B186" s="39" t="s">
        <v>186</v>
      </c>
      <c r="C186" s="36">
        <v>0</v>
      </c>
    </row>
    <row r="187" spans="1:3" s="15" customFormat="1" ht="17.25" customHeight="1" x14ac:dyDescent="0.25">
      <c r="A187" s="37"/>
      <c r="B187" s="39" t="s">
        <v>187</v>
      </c>
      <c r="C187" s="36">
        <v>0</v>
      </c>
    </row>
    <row r="188" spans="1:3" s="15" customFormat="1" ht="14.25" customHeight="1" x14ac:dyDescent="0.25">
      <c r="A188" s="44"/>
      <c r="B188" s="43" t="s">
        <v>188</v>
      </c>
      <c r="C188" s="36">
        <v>0</v>
      </c>
    </row>
    <row r="189" spans="1:3" s="15" customFormat="1" ht="15.75" x14ac:dyDescent="0.25">
      <c r="A189" s="44" t="s">
        <v>145</v>
      </c>
      <c r="B189" s="39" t="s">
        <v>189</v>
      </c>
      <c r="C189" s="36">
        <v>1927.3</v>
      </c>
    </row>
    <row r="190" spans="1:3" s="15" customFormat="1" ht="15.75" x14ac:dyDescent="0.25">
      <c r="A190" s="44" t="s">
        <v>147</v>
      </c>
      <c r="B190" s="39" t="s">
        <v>190</v>
      </c>
      <c r="C190" s="36">
        <v>200.26</v>
      </c>
    </row>
    <row r="191" spans="1:3" s="15" customFormat="1" ht="21.75" customHeight="1" x14ac:dyDescent="0.25">
      <c r="A191" s="44" t="s">
        <v>149</v>
      </c>
      <c r="B191" s="39" t="s">
        <v>191</v>
      </c>
      <c r="C191" s="36">
        <v>916.39</v>
      </c>
    </row>
    <row r="192" spans="1:3" s="15" customFormat="1" ht="15.75" x14ac:dyDescent="0.25">
      <c r="A192" s="44" t="s">
        <v>10</v>
      </c>
      <c r="B192" s="39" t="s">
        <v>192</v>
      </c>
      <c r="C192" s="36">
        <v>292.47000000000003</v>
      </c>
    </row>
    <row r="193" spans="1:3" s="15" customFormat="1" ht="18" customHeight="1" x14ac:dyDescent="0.25">
      <c r="A193" s="44" t="s">
        <v>12</v>
      </c>
      <c r="B193" s="39" t="s">
        <v>164</v>
      </c>
      <c r="C193" s="36"/>
    </row>
    <row r="194" spans="1:3" s="15" customFormat="1" ht="15" customHeight="1" x14ac:dyDescent="0.25">
      <c r="A194" s="44"/>
      <c r="B194" s="43" t="s">
        <v>193</v>
      </c>
      <c r="C194" s="36">
        <v>0</v>
      </c>
    </row>
    <row r="195" spans="1:3" s="15" customFormat="1" ht="15.75" x14ac:dyDescent="0.25">
      <c r="A195" s="44" t="s">
        <v>145</v>
      </c>
      <c r="B195" s="39" t="s">
        <v>189</v>
      </c>
      <c r="C195" s="36">
        <v>2312.7599999999998</v>
      </c>
    </row>
    <row r="196" spans="1:3" s="15" customFormat="1" ht="15.75" x14ac:dyDescent="0.25">
      <c r="A196" s="44" t="s">
        <v>147</v>
      </c>
      <c r="B196" s="39" t="s">
        <v>190</v>
      </c>
      <c r="C196" s="36">
        <v>200.26</v>
      </c>
    </row>
    <row r="197" spans="1:3" s="15" customFormat="1" ht="18" customHeight="1" x14ac:dyDescent="0.25">
      <c r="A197" s="44" t="s">
        <v>149</v>
      </c>
      <c r="B197" s="39" t="s">
        <v>191</v>
      </c>
      <c r="C197" s="36">
        <v>916.39</v>
      </c>
    </row>
    <row r="198" spans="1:3" s="15" customFormat="1" ht="15.75" x14ac:dyDescent="0.25">
      <c r="A198" s="44" t="s">
        <v>10</v>
      </c>
      <c r="B198" s="39" t="s">
        <v>192</v>
      </c>
      <c r="C198" s="36">
        <v>292.47000000000003</v>
      </c>
    </row>
    <row r="199" spans="1:3" s="15" customFormat="1" ht="19.5" customHeight="1" x14ac:dyDescent="0.25">
      <c r="A199" s="44" t="s">
        <v>12</v>
      </c>
      <c r="B199" s="39" t="s">
        <v>164</v>
      </c>
      <c r="C199" s="36"/>
    </row>
    <row r="200" spans="1:3" s="15" customFormat="1" ht="15.75" x14ac:dyDescent="0.25">
      <c r="A200" s="44"/>
      <c r="B200" s="43" t="s">
        <v>194</v>
      </c>
      <c r="C200" s="36">
        <v>0</v>
      </c>
    </row>
    <row r="201" spans="1:3" s="15" customFormat="1" ht="15.75" x14ac:dyDescent="0.25">
      <c r="A201" s="44" t="s">
        <v>145</v>
      </c>
      <c r="B201" s="39" t="s">
        <v>189</v>
      </c>
      <c r="C201" s="36">
        <v>1927.3</v>
      </c>
    </row>
    <row r="202" spans="1:3" s="15" customFormat="1" ht="15.75" x14ac:dyDescent="0.25">
      <c r="A202" s="44" t="s">
        <v>147</v>
      </c>
      <c r="B202" s="39" t="s">
        <v>190</v>
      </c>
      <c r="C202" s="36">
        <v>200.26</v>
      </c>
    </row>
    <row r="203" spans="1:3" s="15" customFormat="1" ht="15.75" x14ac:dyDescent="0.25">
      <c r="A203" s="44" t="s">
        <v>149</v>
      </c>
      <c r="B203" s="39" t="s">
        <v>195</v>
      </c>
      <c r="C203" s="36">
        <v>803.24</v>
      </c>
    </row>
    <row r="204" spans="1:3" s="15" customFormat="1" ht="15.75" x14ac:dyDescent="0.25">
      <c r="A204" s="44"/>
      <c r="B204" s="39" t="s">
        <v>196</v>
      </c>
      <c r="C204" s="36">
        <v>0</v>
      </c>
    </row>
    <row r="205" spans="1:3" s="15" customFormat="1" ht="15.75" x14ac:dyDescent="0.25">
      <c r="A205" s="37"/>
      <c r="B205" s="39" t="s">
        <v>197</v>
      </c>
      <c r="C205" s="36">
        <v>0</v>
      </c>
    </row>
    <row r="206" spans="1:3" s="15" customFormat="1" ht="15.75" x14ac:dyDescent="0.25">
      <c r="A206" s="37"/>
      <c r="B206" s="39" t="s">
        <v>198</v>
      </c>
      <c r="C206" s="36">
        <v>568.41</v>
      </c>
    </row>
    <row r="207" spans="1:3" s="15" customFormat="1" ht="31.5" x14ac:dyDescent="0.25">
      <c r="A207" s="37"/>
      <c r="B207" s="39" t="s">
        <v>199</v>
      </c>
      <c r="C207" s="36"/>
    </row>
    <row r="208" spans="1:3" s="15" customFormat="1" ht="15.75" x14ac:dyDescent="0.25">
      <c r="A208" s="37"/>
      <c r="B208" s="39" t="s">
        <v>200</v>
      </c>
      <c r="C208" s="36"/>
    </row>
    <row r="209" spans="1:3" s="15" customFormat="1" ht="15.75" x14ac:dyDescent="0.25">
      <c r="A209" s="37"/>
      <c r="B209" s="43" t="s">
        <v>201</v>
      </c>
      <c r="C209" s="36">
        <v>0</v>
      </c>
    </row>
    <row r="210" spans="1:3" s="15" customFormat="1" ht="15.75" x14ac:dyDescent="0.25">
      <c r="A210" s="37" t="s">
        <v>145</v>
      </c>
      <c r="B210" s="27" t="s">
        <v>202</v>
      </c>
      <c r="C210" s="36">
        <v>200.26</v>
      </c>
    </row>
    <row r="211" spans="1:3" s="15" customFormat="1" ht="15.75" x14ac:dyDescent="0.25">
      <c r="A211" s="37" t="s">
        <v>147</v>
      </c>
      <c r="B211" s="27" t="s">
        <v>176</v>
      </c>
      <c r="C211" s="36">
        <v>1541.84</v>
      </c>
    </row>
    <row r="212" spans="1:3" s="15" customFormat="1" ht="15.75" x14ac:dyDescent="0.25">
      <c r="A212" s="37" t="s">
        <v>149</v>
      </c>
      <c r="B212" s="27" t="s">
        <v>203</v>
      </c>
      <c r="C212" s="36">
        <v>916.39</v>
      </c>
    </row>
    <row r="213" spans="1:3" s="15" customFormat="1" ht="15.75" x14ac:dyDescent="0.25">
      <c r="A213" s="37" t="s">
        <v>10</v>
      </c>
      <c r="B213" s="27" t="s">
        <v>204</v>
      </c>
      <c r="C213" s="36">
        <v>296</v>
      </c>
    </row>
    <row r="214" spans="1:3" s="15" customFormat="1" ht="15.75" x14ac:dyDescent="0.25">
      <c r="A214" s="37" t="s">
        <v>12</v>
      </c>
      <c r="B214" s="27" t="s">
        <v>205</v>
      </c>
      <c r="C214" s="36"/>
    </row>
    <row r="215" spans="1:3" s="15" customFormat="1" ht="15.75" hidden="1" x14ac:dyDescent="0.25">
      <c r="A215" s="37"/>
      <c r="B215" s="27"/>
      <c r="C215" s="36">
        <v>0</v>
      </c>
    </row>
    <row r="216" spans="1:3" s="15" customFormat="1" ht="15.75" hidden="1" x14ac:dyDescent="0.25">
      <c r="A216" s="37"/>
      <c r="B216" s="27"/>
      <c r="C216" s="36">
        <v>0</v>
      </c>
    </row>
    <row r="217" spans="1:3" s="15" customFormat="1" ht="15.75" hidden="1" x14ac:dyDescent="0.25">
      <c r="A217" s="37"/>
      <c r="B217" s="27"/>
      <c r="C217" s="36">
        <v>0</v>
      </c>
    </row>
    <row r="218" spans="1:3" s="15" customFormat="1" ht="15.75" hidden="1" x14ac:dyDescent="0.25">
      <c r="A218" s="37"/>
      <c r="B218" s="27"/>
      <c r="C218" s="36">
        <v>0</v>
      </c>
    </row>
    <row r="219" spans="1:3" s="15" customFormat="1" ht="15.75" hidden="1" x14ac:dyDescent="0.25">
      <c r="A219" s="37"/>
      <c r="B219" s="27"/>
      <c r="C219" s="36">
        <v>0</v>
      </c>
    </row>
    <row r="220" spans="1:3" s="15" customFormat="1" ht="15.75" hidden="1" x14ac:dyDescent="0.25">
      <c r="A220" s="27"/>
      <c r="B220" s="27"/>
      <c r="C220" s="36">
        <v>0</v>
      </c>
    </row>
    <row r="221" spans="1:3" s="15" customFormat="1" ht="15.75" hidden="1" x14ac:dyDescent="0.25">
      <c r="A221" s="27"/>
      <c r="B221" s="27"/>
      <c r="C221" s="36">
        <v>0</v>
      </c>
    </row>
    <row r="222" spans="1:3" s="15" customFormat="1" ht="15.75" hidden="1" x14ac:dyDescent="0.25">
      <c r="A222" s="27"/>
      <c r="B222" s="27"/>
      <c r="C222" s="36">
        <v>0</v>
      </c>
    </row>
    <row r="223" spans="1:3" s="15" customFormat="1" ht="15.75" hidden="1" x14ac:dyDescent="0.25">
      <c r="A223" s="37"/>
      <c r="B223" s="27"/>
      <c r="C223" s="36">
        <v>0</v>
      </c>
    </row>
    <row r="224" spans="1:3" s="15" customFormat="1" ht="15.75" hidden="1" x14ac:dyDescent="0.25">
      <c r="A224" s="37"/>
      <c r="B224" s="27"/>
      <c r="C224" s="36">
        <v>0</v>
      </c>
    </row>
    <row r="225" spans="1:3" s="15" customFormat="1" ht="15.75" hidden="1" x14ac:dyDescent="0.25">
      <c r="A225" s="37"/>
      <c r="B225" s="29"/>
      <c r="C225" s="36">
        <v>0</v>
      </c>
    </row>
    <row r="226" spans="1:3" s="15" customFormat="1" ht="15.75" hidden="1" x14ac:dyDescent="0.25">
      <c r="A226" s="37"/>
      <c r="B226" s="27"/>
      <c r="C226" s="36">
        <v>0</v>
      </c>
    </row>
    <row r="227" spans="1:3" s="15" customFormat="1" ht="15.75" hidden="1" x14ac:dyDescent="0.25">
      <c r="A227" s="37"/>
      <c r="B227" s="27"/>
      <c r="C227" s="36">
        <v>0</v>
      </c>
    </row>
    <row r="228" spans="1:3" s="15" customFormat="1" ht="15.75" hidden="1" x14ac:dyDescent="0.25">
      <c r="A228" s="37"/>
      <c r="B228" s="27"/>
      <c r="C228" s="36">
        <v>0</v>
      </c>
    </row>
    <row r="229" spans="1:3" s="15" customFormat="1" ht="15.75" hidden="1" x14ac:dyDescent="0.25">
      <c r="A229" s="37"/>
      <c r="B229" s="27"/>
      <c r="C229" s="36">
        <v>0</v>
      </c>
    </row>
    <row r="230" spans="1:3" s="15" customFormat="1" ht="15.75" hidden="1" x14ac:dyDescent="0.25">
      <c r="A230" s="37"/>
      <c r="B230" s="27"/>
      <c r="C230" s="36">
        <v>0</v>
      </c>
    </row>
    <row r="231" spans="1:3" s="15" customFormat="1" ht="15.75" hidden="1" x14ac:dyDescent="0.25">
      <c r="A231" s="37"/>
      <c r="B231" s="27"/>
      <c r="C231" s="36">
        <v>0</v>
      </c>
    </row>
    <row r="232" spans="1:3" s="15" customFormat="1" ht="15.75" hidden="1" x14ac:dyDescent="0.25">
      <c r="A232" s="37"/>
      <c r="B232" s="27"/>
      <c r="C232" s="36">
        <v>0</v>
      </c>
    </row>
    <row r="233" spans="1:3" s="15" customFormat="1" ht="15.75" hidden="1" x14ac:dyDescent="0.25">
      <c r="A233" s="37"/>
      <c r="B233" s="27"/>
      <c r="C233" s="36">
        <v>0</v>
      </c>
    </row>
    <row r="234" spans="1:3" s="15" customFormat="1" ht="15.75" hidden="1" x14ac:dyDescent="0.25">
      <c r="A234" s="37"/>
      <c r="B234" s="27"/>
      <c r="C234" s="36">
        <v>0</v>
      </c>
    </row>
    <row r="235" spans="1:3" s="15" customFormat="1" ht="15.75" hidden="1" x14ac:dyDescent="0.25">
      <c r="A235" s="37"/>
      <c r="B235" s="27"/>
      <c r="C235" s="36">
        <v>0</v>
      </c>
    </row>
    <row r="236" spans="1:3" s="15" customFormat="1" ht="15.75" hidden="1" x14ac:dyDescent="0.25">
      <c r="A236" s="37"/>
      <c r="B236" s="27"/>
      <c r="C236" s="36">
        <v>0</v>
      </c>
    </row>
    <row r="237" spans="1:3" s="15" customFormat="1" ht="15.75" hidden="1" x14ac:dyDescent="0.25">
      <c r="A237" s="37"/>
      <c r="B237" s="27"/>
      <c r="C237" s="36">
        <v>0</v>
      </c>
    </row>
    <row r="238" spans="1:3" s="15" customFormat="1" ht="15.75" hidden="1" x14ac:dyDescent="0.25">
      <c r="A238" s="37"/>
      <c r="B238" s="27"/>
      <c r="C238" s="36">
        <v>0</v>
      </c>
    </row>
    <row r="239" spans="1:3" s="15" customFormat="1" ht="15.75" hidden="1" x14ac:dyDescent="0.25">
      <c r="A239" s="27"/>
      <c r="B239" s="29"/>
      <c r="C239" s="36">
        <v>0</v>
      </c>
    </row>
    <row r="240" spans="1:3" s="15" customFormat="1" ht="15.75" hidden="1" x14ac:dyDescent="0.25">
      <c r="A240" s="37"/>
      <c r="B240" s="27"/>
      <c r="C240" s="36">
        <v>0</v>
      </c>
    </row>
    <row r="241" spans="1:3" s="15" customFormat="1" ht="15.75" hidden="1" x14ac:dyDescent="0.25">
      <c r="A241" s="37"/>
      <c r="B241" s="27"/>
      <c r="C241" s="36">
        <v>0</v>
      </c>
    </row>
    <row r="242" spans="1:3" s="15" customFormat="1" ht="15.75" hidden="1" x14ac:dyDescent="0.25">
      <c r="A242" s="37"/>
      <c r="B242" s="27"/>
      <c r="C242" s="36">
        <v>0</v>
      </c>
    </row>
    <row r="243" spans="1:3" s="15" customFormat="1" ht="15.75" hidden="1" x14ac:dyDescent="0.25">
      <c r="A243" s="37"/>
      <c r="B243" s="27"/>
      <c r="C243" s="36">
        <v>0</v>
      </c>
    </row>
    <row r="244" spans="1:3" s="15" customFormat="1" ht="15.75" hidden="1" x14ac:dyDescent="0.25">
      <c r="A244" s="37"/>
      <c r="B244" s="27"/>
      <c r="C244" s="36">
        <v>0</v>
      </c>
    </row>
    <row r="245" spans="1:3" s="15" customFormat="1" ht="15.75" hidden="1" x14ac:dyDescent="0.25">
      <c r="A245" s="27"/>
      <c r="B245" s="27"/>
      <c r="C245" s="36">
        <v>0</v>
      </c>
    </row>
    <row r="246" spans="1:3" s="15" customFormat="1" ht="15.75" hidden="1" x14ac:dyDescent="0.25">
      <c r="A246" s="37"/>
      <c r="B246" s="27"/>
      <c r="C246" s="36">
        <v>0</v>
      </c>
    </row>
    <row r="247" spans="1:3" s="15" customFormat="1" ht="15.75" hidden="1" x14ac:dyDescent="0.25">
      <c r="A247" s="37"/>
      <c r="B247" s="27"/>
      <c r="C247" s="36">
        <v>0</v>
      </c>
    </row>
    <row r="248" spans="1:3" s="15" customFormat="1" ht="15.75" hidden="1" x14ac:dyDescent="0.25">
      <c r="A248" s="37"/>
      <c r="B248" s="27"/>
      <c r="C248" s="36">
        <v>0</v>
      </c>
    </row>
    <row r="249" spans="1:3" s="15" customFormat="1" ht="15.75" hidden="1" x14ac:dyDescent="0.25">
      <c r="A249" s="37"/>
      <c r="B249" s="27"/>
      <c r="C249" s="36">
        <v>0</v>
      </c>
    </row>
    <row r="250" spans="1:3" s="15" customFormat="1" ht="15.75" hidden="1" x14ac:dyDescent="0.25">
      <c r="A250" s="37"/>
      <c r="B250" s="27"/>
      <c r="C250" s="36">
        <v>0</v>
      </c>
    </row>
    <row r="251" spans="1:3" s="15" customFormat="1" ht="15.75" hidden="1" x14ac:dyDescent="0.25">
      <c r="A251" s="37"/>
      <c r="B251" s="27"/>
      <c r="C251" s="36">
        <v>0</v>
      </c>
    </row>
    <row r="252" spans="1:3" s="15" customFormat="1" ht="15.75" hidden="1" x14ac:dyDescent="0.25">
      <c r="A252" s="37"/>
      <c r="B252" s="27"/>
      <c r="C252" s="36">
        <v>0</v>
      </c>
    </row>
    <row r="253" spans="1:3" s="15" customFormat="1" ht="15.75" hidden="1" x14ac:dyDescent="0.25">
      <c r="A253" s="37"/>
      <c r="B253" s="27"/>
      <c r="C253" s="36">
        <v>0</v>
      </c>
    </row>
    <row r="254" spans="1:3" s="15" customFormat="1" ht="15.75" hidden="1" x14ac:dyDescent="0.25">
      <c r="A254" s="27"/>
      <c r="B254" s="27"/>
      <c r="C254" s="36">
        <v>0</v>
      </c>
    </row>
    <row r="255" spans="1:3" s="15" customFormat="1" ht="15.75" hidden="1" x14ac:dyDescent="0.25">
      <c r="A255" s="27"/>
      <c r="B255" s="27"/>
      <c r="C255" s="36">
        <v>0</v>
      </c>
    </row>
    <row r="256" spans="1:3" s="15" customFormat="1" ht="15.75" hidden="1" x14ac:dyDescent="0.25">
      <c r="A256" s="27"/>
      <c r="B256" s="27"/>
      <c r="C256" s="36">
        <v>0</v>
      </c>
    </row>
    <row r="257" spans="1:3" s="15" customFormat="1" ht="15.75" hidden="1" x14ac:dyDescent="0.25">
      <c r="A257" s="37"/>
      <c r="B257" s="27"/>
      <c r="C257" s="36">
        <v>0</v>
      </c>
    </row>
    <row r="258" spans="1:3" s="15" customFormat="1" ht="15.75" hidden="1" x14ac:dyDescent="0.25">
      <c r="A258" s="33"/>
      <c r="B258" s="27"/>
      <c r="C258" s="36">
        <v>0</v>
      </c>
    </row>
    <row r="259" spans="1:3" s="15" customFormat="1" ht="15.75" hidden="1" x14ac:dyDescent="0.25">
      <c r="A259" s="33"/>
      <c r="B259" s="27"/>
      <c r="C259" s="36">
        <v>0</v>
      </c>
    </row>
    <row r="260" spans="1:3" s="15" customFormat="1" ht="15.75" hidden="1" x14ac:dyDescent="0.25">
      <c r="A260" s="33"/>
      <c r="B260" s="27"/>
      <c r="C260" s="36">
        <v>0</v>
      </c>
    </row>
    <row r="261" spans="1:3" s="15" customFormat="1" ht="15.75" hidden="1" x14ac:dyDescent="0.25">
      <c r="A261" s="33"/>
      <c r="B261" s="27"/>
      <c r="C261" s="36">
        <v>0</v>
      </c>
    </row>
    <row r="262" spans="1:3" s="15" customFormat="1" ht="15.75" hidden="1" x14ac:dyDescent="0.25">
      <c r="A262" s="33"/>
      <c r="B262" s="27"/>
      <c r="C262" s="36">
        <v>0</v>
      </c>
    </row>
    <row r="263" spans="1:3" s="15" customFormat="1" ht="15.75" hidden="1" x14ac:dyDescent="0.25">
      <c r="A263" s="33"/>
      <c r="B263" s="27"/>
      <c r="C263" s="36">
        <v>0</v>
      </c>
    </row>
    <row r="264" spans="1:3" s="15" customFormat="1" ht="15.75" hidden="1" x14ac:dyDescent="0.25">
      <c r="A264" s="33"/>
      <c r="B264" s="27"/>
      <c r="C264" s="36">
        <v>0</v>
      </c>
    </row>
    <row r="265" spans="1:3" s="15" customFormat="1" ht="15.75" hidden="1" x14ac:dyDescent="0.25">
      <c r="A265" s="33"/>
      <c r="B265" s="27"/>
      <c r="C265" s="36">
        <v>0</v>
      </c>
    </row>
    <row r="266" spans="1:3" s="15" customFormat="1" ht="15.75" hidden="1" x14ac:dyDescent="0.25">
      <c r="A266" s="33"/>
      <c r="B266" s="27"/>
      <c r="C266" s="36">
        <v>0</v>
      </c>
    </row>
    <row r="267" spans="1:3" s="15" customFormat="1" ht="15.75" hidden="1" x14ac:dyDescent="0.25">
      <c r="A267" s="33"/>
      <c r="B267" s="27"/>
      <c r="C267" s="36">
        <v>0</v>
      </c>
    </row>
    <row r="268" spans="1:3" s="15" customFormat="1" ht="15.75" hidden="1" x14ac:dyDescent="0.25">
      <c r="A268" s="33"/>
      <c r="B268" s="27"/>
      <c r="C268" s="36">
        <v>0</v>
      </c>
    </row>
    <row r="269" spans="1:3" s="15" customFormat="1" ht="15.75" hidden="1" x14ac:dyDescent="0.25">
      <c r="A269" s="33"/>
      <c r="B269" s="27"/>
      <c r="C269" s="36">
        <v>0</v>
      </c>
    </row>
    <row r="270" spans="1:3" s="15" customFormat="1" ht="15.75" hidden="1" x14ac:dyDescent="0.25">
      <c r="A270" s="37"/>
      <c r="B270" s="27"/>
      <c r="C270" s="36">
        <v>0</v>
      </c>
    </row>
    <row r="271" spans="1:3" s="15" customFormat="1" ht="15.75" hidden="1" x14ac:dyDescent="0.25">
      <c r="A271" s="37"/>
      <c r="B271" s="27"/>
      <c r="C271" s="36">
        <v>0</v>
      </c>
    </row>
    <row r="272" spans="1:3" s="15" customFormat="1" ht="15.75" hidden="1" x14ac:dyDescent="0.25">
      <c r="A272" s="37"/>
      <c r="B272" s="29"/>
      <c r="C272" s="36">
        <v>0</v>
      </c>
    </row>
    <row r="273" spans="1:3" s="15" customFormat="1" ht="15.75" hidden="1" x14ac:dyDescent="0.25">
      <c r="A273" s="37"/>
      <c r="B273" s="27"/>
      <c r="C273" s="36">
        <v>0</v>
      </c>
    </row>
    <row r="274" spans="1:3" s="15" customFormat="1" ht="15.75" hidden="1" x14ac:dyDescent="0.25">
      <c r="A274" s="37"/>
      <c r="B274" s="27"/>
      <c r="C274" s="36">
        <v>0</v>
      </c>
    </row>
    <row r="275" spans="1:3" s="15" customFormat="1" ht="15.75" hidden="1" x14ac:dyDescent="0.25">
      <c r="A275" s="37"/>
      <c r="B275" s="27"/>
      <c r="C275" s="36">
        <v>0</v>
      </c>
    </row>
    <row r="276" spans="1:3" s="15" customFormat="1" ht="15.75" hidden="1" x14ac:dyDescent="0.25">
      <c r="A276" s="33"/>
      <c r="B276" s="27"/>
      <c r="C276" s="36">
        <v>0</v>
      </c>
    </row>
    <row r="277" spans="1:3" s="15" customFormat="1" ht="15.75" hidden="1" x14ac:dyDescent="0.25">
      <c r="A277" s="33"/>
      <c r="B277" s="27"/>
      <c r="C277" s="36">
        <v>0</v>
      </c>
    </row>
    <row r="278" spans="1:3" s="15" customFormat="1" ht="15.75" hidden="1" x14ac:dyDescent="0.25">
      <c r="A278" s="33"/>
      <c r="B278" s="27"/>
      <c r="C278" s="36">
        <v>0</v>
      </c>
    </row>
    <row r="279" spans="1:3" s="15" customFormat="1" ht="15.75" hidden="1" x14ac:dyDescent="0.25">
      <c r="A279" s="33"/>
      <c r="B279" s="27"/>
      <c r="C279" s="36">
        <v>0</v>
      </c>
    </row>
    <row r="280" spans="1:3" s="15" customFormat="1" ht="15.75" hidden="1" x14ac:dyDescent="0.25">
      <c r="A280" s="33"/>
      <c r="B280" s="27"/>
      <c r="C280" s="36">
        <v>0</v>
      </c>
    </row>
    <row r="281" spans="1:3" s="15" customFormat="1" ht="15.75" hidden="1" x14ac:dyDescent="0.25">
      <c r="A281" s="33"/>
      <c r="B281" s="27"/>
      <c r="C281" s="36">
        <v>0</v>
      </c>
    </row>
    <row r="282" spans="1:3" s="15" customFormat="1" ht="15.75" hidden="1" x14ac:dyDescent="0.25">
      <c r="A282" s="33"/>
      <c r="B282" s="27"/>
      <c r="C282" s="36">
        <v>0</v>
      </c>
    </row>
    <row r="283" spans="1:3" s="15" customFormat="1" ht="15.75" hidden="1" x14ac:dyDescent="0.25">
      <c r="A283" s="33"/>
      <c r="B283" s="27"/>
      <c r="C283" s="36">
        <v>0</v>
      </c>
    </row>
    <row r="284" spans="1:3" s="15" customFormat="1" ht="15.75" hidden="1" x14ac:dyDescent="0.25">
      <c r="A284" s="33"/>
      <c r="B284" s="27"/>
      <c r="C284" s="36">
        <v>0</v>
      </c>
    </row>
    <row r="285" spans="1:3" s="15" customFormat="1" ht="15.75" hidden="1" x14ac:dyDescent="0.25">
      <c r="A285" s="33"/>
      <c r="B285" s="27"/>
      <c r="C285" s="36">
        <v>0</v>
      </c>
    </row>
    <row r="286" spans="1:3" s="15" customFormat="1" ht="15.75" hidden="1" x14ac:dyDescent="0.25">
      <c r="A286" s="33"/>
      <c r="B286" s="27"/>
      <c r="C286" s="36">
        <v>0</v>
      </c>
    </row>
    <row r="287" spans="1:3" s="15" customFormat="1" ht="15.75" hidden="1" x14ac:dyDescent="0.25">
      <c r="A287" s="33"/>
      <c r="B287" s="27"/>
      <c r="C287" s="36">
        <v>0</v>
      </c>
    </row>
    <row r="288" spans="1:3" s="15" customFormat="1" ht="15.75" hidden="1" x14ac:dyDescent="0.25">
      <c r="A288" s="33"/>
      <c r="B288" s="27"/>
      <c r="C288" s="36">
        <v>0</v>
      </c>
    </row>
    <row r="289" spans="1:3" s="15" customFormat="1" ht="15.75" hidden="1" x14ac:dyDescent="0.25">
      <c r="A289" s="33"/>
      <c r="B289" s="27"/>
      <c r="C289" s="36">
        <v>0</v>
      </c>
    </row>
    <row r="290" spans="1:3" s="15" customFormat="1" ht="15.75" hidden="1" x14ac:dyDescent="0.25">
      <c r="A290" s="33"/>
      <c r="B290" s="27"/>
      <c r="C290" s="36">
        <v>0</v>
      </c>
    </row>
    <row r="291" spans="1:3" s="15" customFormat="1" ht="15.75" hidden="1" x14ac:dyDescent="0.25">
      <c r="A291" s="33"/>
      <c r="B291" s="27"/>
      <c r="C291" s="36">
        <v>0</v>
      </c>
    </row>
    <row r="292" spans="1:3" s="15" customFormat="1" ht="15.75" hidden="1" x14ac:dyDescent="0.25">
      <c r="A292" s="27"/>
      <c r="B292" s="27"/>
      <c r="C292" s="36">
        <v>0</v>
      </c>
    </row>
    <row r="293" spans="1:3" s="15" customFormat="1" ht="15.75" hidden="1" x14ac:dyDescent="0.25">
      <c r="A293" s="27"/>
      <c r="B293" s="27"/>
      <c r="C293" s="36">
        <v>0</v>
      </c>
    </row>
    <row r="294" spans="1:3" s="15" customFormat="1" ht="15.75" x14ac:dyDescent="0.25">
      <c r="A294" s="33" t="s">
        <v>138</v>
      </c>
      <c r="B294" s="35" t="s">
        <v>206</v>
      </c>
      <c r="C294" s="36">
        <v>0</v>
      </c>
    </row>
    <row r="295" spans="1:3" s="15" customFormat="1" ht="15.75" x14ac:dyDescent="0.25">
      <c r="A295" s="33"/>
      <c r="B295" s="27" t="s">
        <v>207</v>
      </c>
      <c r="C295" s="36">
        <v>795.58</v>
      </c>
    </row>
    <row r="296" spans="1:3" s="15" customFormat="1" ht="15.75" x14ac:dyDescent="0.25">
      <c r="A296" s="33"/>
      <c r="B296" s="27" t="s">
        <v>208</v>
      </c>
      <c r="C296" s="36"/>
    </row>
    <row r="297" spans="1:3" s="15" customFormat="1" ht="15.75" x14ac:dyDescent="0.25">
      <c r="A297" s="33"/>
      <c r="B297" s="27" t="s">
        <v>209</v>
      </c>
      <c r="C297" s="36"/>
    </row>
    <row r="298" spans="1:3" s="15" customFormat="1" ht="15.75" x14ac:dyDescent="0.25">
      <c r="A298" s="33"/>
      <c r="B298" s="27" t="s">
        <v>210</v>
      </c>
      <c r="C298" s="36">
        <v>263.2</v>
      </c>
    </row>
    <row r="299" spans="1:3" s="15" customFormat="1" ht="31.5" x14ac:dyDescent="0.25">
      <c r="A299" s="33"/>
      <c r="B299" s="27" t="s">
        <v>211</v>
      </c>
      <c r="C299" s="36">
        <v>256.827</v>
      </c>
    </row>
    <row r="300" spans="1:3" s="15" customFormat="1" ht="15.75" x14ac:dyDescent="0.25">
      <c r="A300" s="27"/>
      <c r="B300" s="27" t="s">
        <v>212</v>
      </c>
      <c r="C300" s="36"/>
    </row>
    <row r="301" spans="1:3" s="15" customFormat="1" ht="15.75" x14ac:dyDescent="0.25">
      <c r="A301" s="27"/>
      <c r="B301" s="27" t="s">
        <v>213</v>
      </c>
      <c r="C301" s="36">
        <v>339.96</v>
      </c>
    </row>
    <row r="302" spans="1:3" s="15" customFormat="1" ht="15.75" x14ac:dyDescent="0.25">
      <c r="A302" s="27"/>
      <c r="B302" s="27" t="s">
        <v>214</v>
      </c>
      <c r="C302" s="36"/>
    </row>
    <row r="303" spans="1:3" s="15" customFormat="1" ht="15.75" x14ac:dyDescent="0.25">
      <c r="A303" s="27"/>
      <c r="B303" s="27" t="s">
        <v>215</v>
      </c>
      <c r="C303" s="36">
        <v>65.45</v>
      </c>
    </row>
    <row r="304" spans="1:3" s="15" customFormat="1" ht="15.75" x14ac:dyDescent="0.25">
      <c r="A304" s="27"/>
      <c r="B304" s="27" t="s">
        <v>216</v>
      </c>
      <c r="C304" s="36"/>
    </row>
    <row r="305" spans="1:3" s="15" customFormat="1" ht="15.75" x14ac:dyDescent="0.25">
      <c r="A305" s="27"/>
      <c r="B305" s="39" t="s">
        <v>217</v>
      </c>
      <c r="C305" s="36">
        <v>0</v>
      </c>
    </row>
    <row r="306" spans="1:3" s="15" customFormat="1" ht="15.75" x14ac:dyDescent="0.25">
      <c r="A306" s="27"/>
      <c r="B306" s="39" t="s">
        <v>218</v>
      </c>
      <c r="C306" s="36"/>
    </row>
    <row r="307" spans="1:3" s="15" customFormat="1" ht="15.75" x14ac:dyDescent="0.25">
      <c r="A307" s="37"/>
      <c r="B307" s="45" t="s">
        <v>219</v>
      </c>
      <c r="C307" s="36"/>
    </row>
    <row r="308" spans="1:3" s="15" customFormat="1" ht="31.5" x14ac:dyDescent="0.25">
      <c r="A308" s="37"/>
      <c r="B308" s="45" t="s">
        <v>220</v>
      </c>
      <c r="C308" s="36"/>
    </row>
    <row r="309" spans="1:3" s="15" customFormat="1" ht="17.25" customHeight="1" x14ac:dyDescent="0.25">
      <c r="A309" s="33"/>
      <c r="B309" s="45" t="s">
        <v>221</v>
      </c>
      <c r="C309" s="36">
        <v>4765.4419999999991</v>
      </c>
    </row>
    <row r="310" spans="1:3" s="15" customFormat="1" ht="17.25" customHeight="1" x14ac:dyDescent="0.25">
      <c r="A310" s="33"/>
      <c r="B310" s="45" t="s">
        <v>222</v>
      </c>
      <c r="C310" s="36"/>
    </row>
    <row r="311" spans="1:3" s="15" customFormat="1" ht="15.75" x14ac:dyDescent="0.25">
      <c r="A311" s="33"/>
      <c r="B311" s="45" t="s">
        <v>223</v>
      </c>
      <c r="C311" s="36">
        <v>273.42800000000005</v>
      </c>
    </row>
    <row r="312" spans="1:3" s="15" customFormat="1" ht="31.5" x14ac:dyDescent="0.25">
      <c r="A312" s="33"/>
      <c r="B312" s="45" t="s">
        <v>224</v>
      </c>
      <c r="C312" s="36"/>
    </row>
    <row r="313" spans="1:3" s="15" customFormat="1" ht="15.75" x14ac:dyDescent="0.25">
      <c r="A313" s="33"/>
      <c r="B313" s="45" t="s">
        <v>225</v>
      </c>
      <c r="C313" s="36">
        <v>3780</v>
      </c>
    </row>
    <row r="314" spans="1:3" s="15" customFormat="1" ht="15.75" x14ac:dyDescent="0.25">
      <c r="A314" s="33"/>
      <c r="B314" s="45" t="s">
        <v>226</v>
      </c>
      <c r="C314" s="36">
        <v>326.88</v>
      </c>
    </row>
    <row r="315" spans="1:3" s="15" customFormat="1" ht="15.75" x14ac:dyDescent="0.25">
      <c r="A315" s="33"/>
      <c r="B315" s="45" t="s">
        <v>227</v>
      </c>
      <c r="C315" s="36">
        <v>867.62987999999996</v>
      </c>
    </row>
    <row r="316" spans="1:3" s="15" customFormat="1" ht="15.75" x14ac:dyDescent="0.25">
      <c r="A316" s="33"/>
      <c r="B316" s="45" t="s">
        <v>228</v>
      </c>
      <c r="C316" s="36">
        <v>0</v>
      </c>
    </row>
    <row r="317" spans="1:3" s="15" customFormat="1" ht="15.75" x14ac:dyDescent="0.25">
      <c r="A317" s="33"/>
      <c r="B317" s="39" t="s">
        <v>229</v>
      </c>
      <c r="C317" s="36"/>
    </row>
    <row r="318" spans="1:3" s="15" customFormat="1" ht="15.75" x14ac:dyDescent="0.25">
      <c r="A318" s="33"/>
      <c r="B318" s="27" t="s">
        <v>230</v>
      </c>
      <c r="C318" s="36">
        <v>1526.96</v>
      </c>
    </row>
    <row r="319" spans="1:3" s="15" customFormat="1" ht="15.75" x14ac:dyDescent="0.25">
      <c r="A319" s="33"/>
      <c r="B319" s="27" t="s">
        <v>231</v>
      </c>
      <c r="C319" s="36">
        <v>6748.78</v>
      </c>
    </row>
    <row r="320" spans="1:3" s="15" customFormat="1" ht="15.75" x14ac:dyDescent="0.25">
      <c r="A320" s="33"/>
      <c r="B320" s="45" t="s">
        <v>232</v>
      </c>
      <c r="C320" s="36">
        <v>0</v>
      </c>
    </row>
    <row r="321" spans="1:3" s="15" customFormat="1" ht="15.75" x14ac:dyDescent="0.25">
      <c r="A321" s="33"/>
      <c r="B321" s="27" t="s">
        <v>233</v>
      </c>
      <c r="C321" s="36"/>
    </row>
    <row r="322" spans="1:3" s="15" customFormat="1" ht="15.75" x14ac:dyDescent="0.25">
      <c r="A322" s="37"/>
      <c r="B322" s="27" t="s">
        <v>234</v>
      </c>
      <c r="C322" s="36"/>
    </row>
    <row r="323" spans="1:3" s="15" customFormat="1" ht="15.75" x14ac:dyDescent="0.25">
      <c r="A323" s="37"/>
      <c r="B323" s="27" t="s">
        <v>235</v>
      </c>
      <c r="C323" s="36"/>
    </row>
    <row r="324" spans="1:3" s="15" customFormat="1" ht="15.75" x14ac:dyDescent="0.25">
      <c r="A324" s="37"/>
      <c r="B324" s="27" t="s">
        <v>302</v>
      </c>
      <c r="C324" s="36">
        <v>2150.89</v>
      </c>
    </row>
    <row r="325" spans="1:3" s="15" customFormat="1" ht="15.75" x14ac:dyDescent="0.25">
      <c r="A325" s="37"/>
      <c r="B325" s="38" t="s">
        <v>236</v>
      </c>
      <c r="C325" s="36"/>
    </row>
    <row r="326" spans="1:3" s="15" customFormat="1" ht="31.5" x14ac:dyDescent="0.25">
      <c r="A326" s="37"/>
      <c r="B326" s="39" t="s">
        <v>237</v>
      </c>
      <c r="C326" s="36">
        <v>1813.42</v>
      </c>
    </row>
    <row r="327" spans="1:3" s="15" customFormat="1" ht="15.75" x14ac:dyDescent="0.25">
      <c r="A327" s="37"/>
      <c r="B327" s="38" t="s">
        <v>238</v>
      </c>
      <c r="C327" s="36">
        <v>0</v>
      </c>
    </row>
    <row r="328" spans="1:3" s="15" customFormat="1" ht="15.75" x14ac:dyDescent="0.25">
      <c r="A328" s="37"/>
      <c r="B328" s="39" t="s">
        <v>239</v>
      </c>
      <c r="C328" s="36"/>
    </row>
    <row r="329" spans="1:3" s="15" customFormat="1" ht="15.75" x14ac:dyDescent="0.25">
      <c r="A329" s="37"/>
      <c r="B329" s="39" t="s">
        <v>240</v>
      </c>
      <c r="C329" s="36"/>
    </row>
    <row r="330" spans="1:3" s="15" customFormat="1" ht="15.75" x14ac:dyDescent="0.25">
      <c r="A330" s="33"/>
      <c r="B330" s="39" t="s">
        <v>240</v>
      </c>
      <c r="C330" s="36"/>
    </row>
    <row r="331" spans="1:3" s="15" customFormat="1" ht="15.75" x14ac:dyDescent="0.25">
      <c r="A331" s="33"/>
      <c r="B331" s="39" t="s">
        <v>241</v>
      </c>
      <c r="C331" s="36"/>
    </row>
    <row r="332" spans="1:3" s="15" customFormat="1" ht="15.75" x14ac:dyDescent="0.25">
      <c r="A332" s="33"/>
      <c r="B332" s="39" t="s">
        <v>242</v>
      </c>
      <c r="C332" s="36"/>
    </row>
    <row r="333" spans="1:3" s="15" customFormat="1" ht="31.5" x14ac:dyDescent="0.25">
      <c r="A333" s="37"/>
      <c r="B333" s="39" t="s">
        <v>243</v>
      </c>
      <c r="C333" s="36"/>
    </row>
    <row r="334" spans="1:3" s="15" customFormat="1" ht="15.75" x14ac:dyDescent="0.25">
      <c r="A334" s="37"/>
      <c r="B334" s="39" t="s">
        <v>244</v>
      </c>
      <c r="C334" s="36">
        <v>0</v>
      </c>
    </row>
    <row r="335" spans="1:3" s="15" customFormat="1" ht="15.75" x14ac:dyDescent="0.25">
      <c r="A335" s="37"/>
      <c r="B335" s="39" t="s">
        <v>245</v>
      </c>
      <c r="C335" s="36"/>
    </row>
    <row r="336" spans="1:3" s="15" customFormat="1" ht="15.75" x14ac:dyDescent="0.25">
      <c r="A336" s="37"/>
      <c r="B336" s="45" t="s">
        <v>246</v>
      </c>
      <c r="C336" s="36"/>
    </row>
    <row r="337" spans="1:3" s="15" customFormat="1" ht="15.75" x14ac:dyDescent="0.25">
      <c r="A337" s="37"/>
      <c r="B337" s="38" t="s">
        <v>247</v>
      </c>
      <c r="C337" s="60">
        <v>50400</v>
      </c>
    </row>
    <row r="338" spans="1:3" s="15" customFormat="1" ht="19.5" customHeight="1" x14ac:dyDescent="0.25">
      <c r="A338" s="37"/>
      <c r="B338" s="39" t="s">
        <v>248</v>
      </c>
      <c r="C338" s="36">
        <v>0</v>
      </c>
    </row>
    <row r="339" spans="1:3" s="15" customFormat="1" ht="15.75" x14ac:dyDescent="0.25">
      <c r="A339" s="37"/>
      <c r="B339" s="39" t="s">
        <v>245</v>
      </c>
      <c r="C339" s="36"/>
    </row>
    <row r="340" spans="1:3" s="15" customFormat="1" ht="15.75" x14ac:dyDescent="0.25">
      <c r="A340" s="37"/>
      <c r="B340" s="27" t="s">
        <v>249</v>
      </c>
      <c r="C340" s="36"/>
    </row>
    <row r="341" spans="1:3" s="15" customFormat="1" ht="15.75" x14ac:dyDescent="0.25">
      <c r="A341" s="37"/>
      <c r="B341" s="46" t="s">
        <v>250</v>
      </c>
      <c r="C341" s="36">
        <v>118.79</v>
      </c>
    </row>
    <row r="342" spans="1:3" s="15" customFormat="1" ht="15.75" x14ac:dyDescent="0.25">
      <c r="A342" s="33"/>
      <c r="B342" s="46" t="s">
        <v>251</v>
      </c>
      <c r="C342" s="36"/>
    </row>
    <row r="343" spans="1:3" s="15" customFormat="1" ht="15.75" x14ac:dyDescent="0.25">
      <c r="A343" s="33"/>
      <c r="B343" s="39" t="s">
        <v>252</v>
      </c>
      <c r="C343" s="36"/>
    </row>
    <row r="344" spans="1:3" s="15" customFormat="1" ht="15.75" x14ac:dyDescent="0.25">
      <c r="A344" s="33"/>
      <c r="B344" s="39" t="s">
        <v>253</v>
      </c>
      <c r="C344" s="36">
        <v>383.11391999999995</v>
      </c>
    </row>
    <row r="345" spans="1:3" s="15" customFormat="1" ht="15.75" x14ac:dyDescent="0.25">
      <c r="A345" s="33"/>
      <c r="B345" s="39" t="s">
        <v>254</v>
      </c>
      <c r="C345" s="36"/>
    </row>
    <row r="346" spans="1:3" s="15" customFormat="1" ht="15.75" x14ac:dyDescent="0.25">
      <c r="A346" s="33"/>
      <c r="B346" s="39" t="s">
        <v>255</v>
      </c>
      <c r="C346" s="36"/>
    </row>
    <row r="347" spans="1:3" s="15" customFormat="1" ht="15.75" x14ac:dyDescent="0.25">
      <c r="A347" s="33"/>
      <c r="B347" s="39" t="s">
        <v>256</v>
      </c>
      <c r="C347" s="36"/>
    </row>
    <row r="348" spans="1:3" s="15" customFormat="1" ht="15.75" x14ac:dyDescent="0.25">
      <c r="A348" s="33"/>
      <c r="B348" s="39" t="s">
        <v>257</v>
      </c>
      <c r="C348" s="36"/>
    </row>
    <row r="349" spans="1:3" s="15" customFormat="1" ht="15.75" x14ac:dyDescent="0.25">
      <c r="A349" s="33"/>
      <c r="B349" s="39" t="s">
        <v>256</v>
      </c>
      <c r="C349" s="36"/>
    </row>
    <row r="350" spans="1:3" s="15" customFormat="1" ht="31.5" x14ac:dyDescent="0.25">
      <c r="A350" s="33"/>
      <c r="B350" s="39" t="s">
        <v>258</v>
      </c>
      <c r="C350" s="60">
        <v>41806.379999999997</v>
      </c>
    </row>
    <row r="351" spans="1:3" s="15" customFormat="1" ht="15.75" x14ac:dyDescent="0.25">
      <c r="A351" s="33"/>
      <c r="B351" s="39" t="s">
        <v>259</v>
      </c>
      <c r="C351" s="36">
        <v>266.92499999999995</v>
      </c>
    </row>
    <row r="352" spans="1:3" s="15" customFormat="1" ht="15.75" x14ac:dyDescent="0.25">
      <c r="A352" s="33"/>
      <c r="B352" s="40" t="s">
        <v>260</v>
      </c>
      <c r="C352" s="36">
        <v>0</v>
      </c>
    </row>
    <row r="353" spans="1:3" s="15" customFormat="1" ht="15.75" x14ac:dyDescent="0.25">
      <c r="A353" s="33"/>
      <c r="B353" s="39" t="s">
        <v>261</v>
      </c>
      <c r="C353" s="36">
        <v>489.9</v>
      </c>
    </row>
    <row r="354" spans="1:3" s="15" customFormat="1" ht="15.75" x14ac:dyDescent="0.25">
      <c r="A354" s="33"/>
      <c r="B354" s="39" t="s">
        <v>262</v>
      </c>
      <c r="C354" s="36">
        <v>1959.6</v>
      </c>
    </row>
    <row r="355" spans="1:3" s="15" customFormat="1" ht="47.25" x14ac:dyDescent="0.25">
      <c r="A355" s="33"/>
      <c r="B355" s="39" t="s">
        <v>263</v>
      </c>
      <c r="C355" s="36">
        <v>3551.7749999999996</v>
      </c>
    </row>
    <row r="356" spans="1:3" s="15" customFormat="1" ht="15.75" x14ac:dyDescent="0.25">
      <c r="A356" s="33"/>
      <c r="B356" s="39" t="s">
        <v>264</v>
      </c>
      <c r="C356" s="36"/>
    </row>
    <row r="357" spans="1:3" s="15" customFormat="1" ht="15.75" x14ac:dyDescent="0.25">
      <c r="A357" s="33"/>
      <c r="B357" s="47" t="s">
        <v>265</v>
      </c>
      <c r="C357" s="36">
        <v>3823.83</v>
      </c>
    </row>
    <row r="358" spans="1:3" s="15" customFormat="1" ht="15.75" x14ac:dyDescent="0.25">
      <c r="A358" s="33"/>
      <c r="B358" s="39" t="s">
        <v>266</v>
      </c>
      <c r="C358" s="36">
        <v>3623.7825000000003</v>
      </c>
    </row>
    <row r="359" spans="1:3" s="15" customFormat="1" ht="15.75" x14ac:dyDescent="0.25">
      <c r="A359" s="33"/>
      <c r="B359" s="39" t="s">
        <v>267</v>
      </c>
      <c r="C359" s="36">
        <v>3753.8670000000002</v>
      </c>
    </row>
    <row r="360" spans="1:3" s="15" customFormat="1" ht="31.5" x14ac:dyDescent="0.25">
      <c r="A360" s="33"/>
      <c r="B360" s="39" t="s">
        <v>268</v>
      </c>
      <c r="C360" s="36"/>
    </row>
    <row r="361" spans="1:3" s="15" customFormat="1" ht="17.25" customHeight="1" x14ac:dyDescent="0.25">
      <c r="A361" s="33"/>
      <c r="B361" s="39" t="s">
        <v>269</v>
      </c>
      <c r="C361" s="60">
        <v>152023.19999999998</v>
      </c>
    </row>
    <row r="362" spans="1:3" s="15" customFormat="1" ht="15.75" x14ac:dyDescent="0.25">
      <c r="A362" s="33"/>
      <c r="B362" s="39" t="s">
        <v>270</v>
      </c>
      <c r="C362" s="36">
        <v>2491.2999999999997</v>
      </c>
    </row>
    <row r="363" spans="1:3" s="15" customFormat="1" ht="15.75" x14ac:dyDescent="0.25">
      <c r="A363" s="33"/>
      <c r="B363" s="46" t="s">
        <v>271</v>
      </c>
      <c r="C363" s="36">
        <v>984.44</v>
      </c>
    </row>
    <row r="364" spans="1:3" s="15" customFormat="1" ht="15.75" x14ac:dyDescent="0.25">
      <c r="A364" s="33"/>
      <c r="B364" s="46" t="s">
        <v>272</v>
      </c>
      <c r="C364" s="36">
        <v>994</v>
      </c>
    </row>
    <row r="365" spans="1:3" s="15" customFormat="1" ht="15.75" x14ac:dyDescent="0.25">
      <c r="A365" s="33"/>
      <c r="B365" s="27" t="s">
        <v>273</v>
      </c>
      <c r="C365" s="36"/>
    </row>
    <row r="366" spans="1:3" s="15" customFormat="1" ht="31.5" x14ac:dyDescent="0.25">
      <c r="A366" s="33"/>
      <c r="B366" s="46" t="s">
        <v>274</v>
      </c>
      <c r="C366" s="36">
        <v>1813.42</v>
      </c>
    </row>
    <row r="367" spans="1:3" s="15" customFormat="1" ht="31.5" x14ac:dyDescent="0.25">
      <c r="A367" s="33"/>
      <c r="B367" s="46" t="s">
        <v>275</v>
      </c>
      <c r="C367" s="36">
        <v>604.76</v>
      </c>
    </row>
    <row r="368" spans="1:3" s="15" customFormat="1" ht="15.75" x14ac:dyDescent="0.25">
      <c r="A368" s="33"/>
      <c r="B368" s="46" t="s">
        <v>276</v>
      </c>
      <c r="C368" s="36">
        <v>94.081000000000003</v>
      </c>
    </row>
    <row r="369" spans="1:3" s="15" customFormat="1" ht="15.75" x14ac:dyDescent="0.25">
      <c r="A369" s="33"/>
      <c r="B369" s="46" t="s">
        <v>277</v>
      </c>
      <c r="C369" s="36">
        <v>397.79</v>
      </c>
    </row>
    <row r="370" spans="1:3" s="15" customFormat="1" ht="15.75" x14ac:dyDescent="0.25">
      <c r="A370" s="33"/>
      <c r="B370" s="46" t="s">
        <v>278</v>
      </c>
      <c r="C370" s="36"/>
    </row>
    <row r="371" spans="1:3" s="15" customFormat="1" ht="15.75" x14ac:dyDescent="0.25">
      <c r="A371" s="33"/>
      <c r="B371" s="46" t="s">
        <v>279</v>
      </c>
      <c r="C371" s="36">
        <v>264.02999999999997</v>
      </c>
    </row>
    <row r="372" spans="1:3" s="15" customFormat="1" ht="15.75" x14ac:dyDescent="0.25">
      <c r="A372" s="33"/>
      <c r="B372" s="46" t="s">
        <v>280</v>
      </c>
      <c r="C372" s="36">
        <v>202.636</v>
      </c>
    </row>
    <row r="373" spans="1:3" s="15" customFormat="1" ht="15.75" x14ac:dyDescent="0.25">
      <c r="A373" s="33"/>
      <c r="B373" s="46" t="s">
        <v>281</v>
      </c>
      <c r="C373" s="36">
        <v>338.23600000000005</v>
      </c>
    </row>
    <row r="374" spans="1:3" s="15" customFormat="1" ht="15.75" x14ac:dyDescent="0.25">
      <c r="A374" s="33"/>
      <c r="B374" s="46" t="s">
        <v>282</v>
      </c>
      <c r="C374" s="36">
        <v>94.081000000000003</v>
      </c>
    </row>
    <row r="375" spans="1:3" s="15" customFormat="1" ht="15.75" x14ac:dyDescent="0.25">
      <c r="A375" s="33"/>
      <c r="B375" s="46" t="s">
        <v>283</v>
      </c>
      <c r="C375" s="36">
        <v>173.68800000000002</v>
      </c>
    </row>
    <row r="376" spans="1:3" s="15" customFormat="1" ht="15.75" x14ac:dyDescent="0.25">
      <c r="A376" s="33"/>
      <c r="B376" s="46" t="s">
        <v>284</v>
      </c>
      <c r="C376" s="36">
        <v>173.68800000000002</v>
      </c>
    </row>
    <row r="377" spans="1:3" s="15" customFormat="1" ht="31.5" x14ac:dyDescent="0.25">
      <c r="A377" s="33"/>
      <c r="B377" s="46" t="s">
        <v>285</v>
      </c>
      <c r="C377" s="36"/>
    </row>
    <row r="378" spans="1:3" s="15" customFormat="1" ht="15.75" x14ac:dyDescent="0.25">
      <c r="A378" s="33"/>
      <c r="B378" s="46" t="s">
        <v>286</v>
      </c>
      <c r="C378" s="36"/>
    </row>
    <row r="379" spans="1:3" s="15" customFormat="1" ht="15.75" hidden="1" x14ac:dyDescent="0.25">
      <c r="A379" s="33"/>
      <c r="B379" s="27"/>
      <c r="C379" s="36">
        <v>0</v>
      </c>
    </row>
    <row r="380" spans="1:3" s="15" customFormat="1" ht="15.75" hidden="1" x14ac:dyDescent="0.25">
      <c r="A380" s="33"/>
      <c r="B380" s="27"/>
      <c r="C380" s="36">
        <v>0</v>
      </c>
    </row>
    <row r="381" spans="1:3" s="15" customFormat="1" ht="15.75" hidden="1" x14ac:dyDescent="0.25">
      <c r="A381" s="33"/>
      <c r="B381" s="27"/>
      <c r="C381" s="36">
        <v>0</v>
      </c>
    </row>
    <row r="382" spans="1:3" s="15" customFormat="1" ht="15.75" hidden="1" x14ac:dyDescent="0.25">
      <c r="A382" s="33"/>
      <c r="B382" s="27"/>
      <c r="C382" s="36">
        <v>0</v>
      </c>
    </row>
    <row r="383" spans="1:3" s="15" customFormat="1" ht="15.75" hidden="1" x14ac:dyDescent="0.25">
      <c r="A383" s="33"/>
      <c r="B383" s="27"/>
      <c r="C383" s="36">
        <v>0</v>
      </c>
    </row>
    <row r="384" spans="1:3" s="15" customFormat="1" ht="15.75" hidden="1" x14ac:dyDescent="0.25">
      <c r="A384" s="33"/>
      <c r="B384" s="27"/>
      <c r="C384" s="36">
        <v>0</v>
      </c>
    </row>
    <row r="385" spans="1:3" s="15" customFormat="1" ht="15.75" hidden="1" x14ac:dyDescent="0.25">
      <c r="A385" s="33"/>
      <c r="B385" s="27"/>
      <c r="C385" s="36">
        <v>0</v>
      </c>
    </row>
    <row r="386" spans="1:3" s="15" customFormat="1" ht="15.75" hidden="1" x14ac:dyDescent="0.25">
      <c r="A386" s="33"/>
      <c r="B386" s="27"/>
      <c r="C386" s="36">
        <v>0</v>
      </c>
    </row>
    <row r="387" spans="1:3" s="15" customFormat="1" ht="15.75" hidden="1" x14ac:dyDescent="0.25">
      <c r="A387" s="27"/>
      <c r="B387" s="27"/>
      <c r="C387" s="36">
        <v>0</v>
      </c>
    </row>
    <row r="388" spans="1:3" s="15" customFormat="1" ht="15.75" hidden="1" x14ac:dyDescent="0.25">
      <c r="A388" s="27"/>
      <c r="B388" s="29"/>
      <c r="C388" s="36">
        <v>0</v>
      </c>
    </row>
    <row r="389" spans="1:3" s="15" customFormat="1" ht="15.75" hidden="1" x14ac:dyDescent="0.25">
      <c r="A389" s="37"/>
      <c r="B389" s="27"/>
      <c r="C389" s="36">
        <v>0</v>
      </c>
    </row>
    <row r="390" spans="1:3" s="15" customFormat="1" ht="15.75" hidden="1" x14ac:dyDescent="0.25">
      <c r="A390" s="37"/>
      <c r="B390" s="27"/>
      <c r="C390" s="36">
        <v>0</v>
      </c>
    </row>
    <row r="391" spans="1:3" s="15" customFormat="1" ht="15.75" hidden="1" x14ac:dyDescent="0.25">
      <c r="A391" s="37"/>
      <c r="B391" s="27"/>
      <c r="C391" s="36">
        <v>0</v>
      </c>
    </row>
    <row r="392" spans="1:3" s="15" customFormat="1" ht="15.75" hidden="1" x14ac:dyDescent="0.25">
      <c r="A392" s="37"/>
      <c r="B392" s="27"/>
      <c r="C392" s="36">
        <v>0</v>
      </c>
    </row>
    <row r="393" spans="1:3" s="15" customFormat="1" ht="15.75" hidden="1" x14ac:dyDescent="0.25">
      <c r="A393" s="37"/>
      <c r="B393" s="27"/>
      <c r="C393" s="36">
        <v>0</v>
      </c>
    </row>
    <row r="394" spans="1:3" s="15" customFormat="1" ht="15.75" hidden="1" x14ac:dyDescent="0.25">
      <c r="A394" s="37"/>
      <c r="B394" s="27"/>
      <c r="C394" s="36">
        <v>0</v>
      </c>
    </row>
    <row r="395" spans="1:3" s="15" customFormat="1" ht="15.75" hidden="1" x14ac:dyDescent="0.25">
      <c r="A395" s="37"/>
      <c r="B395" s="27"/>
      <c r="C395" s="36">
        <v>0</v>
      </c>
    </row>
    <row r="396" spans="1:3" s="15" customFormat="1" ht="15.75" hidden="1" x14ac:dyDescent="0.25">
      <c r="A396" s="37"/>
      <c r="B396" s="27"/>
      <c r="C396" s="36">
        <v>0</v>
      </c>
    </row>
    <row r="397" spans="1:3" s="15" customFormat="1" ht="15.75" hidden="1" x14ac:dyDescent="0.25">
      <c r="A397" s="37"/>
      <c r="B397" s="27"/>
      <c r="C397" s="36">
        <v>0</v>
      </c>
    </row>
    <row r="398" spans="1:3" s="15" customFormat="1" ht="15.75" hidden="1" x14ac:dyDescent="0.25">
      <c r="A398" s="37"/>
      <c r="B398" s="29"/>
      <c r="C398" s="36">
        <v>0</v>
      </c>
    </row>
    <row r="399" spans="1:3" s="15" customFormat="1" ht="15.75" hidden="1" x14ac:dyDescent="0.25">
      <c r="A399" s="37"/>
      <c r="B399" s="27"/>
      <c r="C399" s="36">
        <v>0</v>
      </c>
    </row>
    <row r="400" spans="1:3" s="15" customFormat="1" ht="15.75" hidden="1" x14ac:dyDescent="0.25">
      <c r="A400" s="37"/>
      <c r="B400" s="27"/>
      <c r="C400" s="36">
        <v>0</v>
      </c>
    </row>
    <row r="401" spans="1:3" s="15" customFormat="1" ht="15.75" hidden="1" x14ac:dyDescent="0.25">
      <c r="A401" s="37"/>
      <c r="B401" s="27"/>
      <c r="C401" s="36">
        <v>0</v>
      </c>
    </row>
    <row r="402" spans="1:3" s="15" customFormat="1" ht="15.75" hidden="1" x14ac:dyDescent="0.25">
      <c r="A402" s="37"/>
      <c r="B402" s="27"/>
      <c r="C402" s="36">
        <v>0</v>
      </c>
    </row>
    <row r="403" spans="1:3" s="15" customFormat="1" ht="15.75" hidden="1" x14ac:dyDescent="0.25">
      <c r="A403" s="37"/>
      <c r="B403" s="27"/>
      <c r="C403" s="36">
        <v>0</v>
      </c>
    </row>
    <row r="404" spans="1:3" s="15" customFormat="1" ht="15.75" hidden="1" x14ac:dyDescent="0.25">
      <c r="A404" s="37"/>
      <c r="B404" s="27"/>
      <c r="C404" s="36">
        <v>0</v>
      </c>
    </row>
    <row r="405" spans="1:3" s="15" customFormat="1" ht="15.75" hidden="1" x14ac:dyDescent="0.25">
      <c r="A405" s="37"/>
      <c r="B405" s="27"/>
      <c r="C405" s="36">
        <v>0</v>
      </c>
    </row>
    <row r="406" spans="1:3" s="15" customFormat="1" ht="15.75" hidden="1" x14ac:dyDescent="0.25">
      <c r="A406" s="37"/>
      <c r="B406" s="27"/>
      <c r="C406" s="36">
        <v>0</v>
      </c>
    </row>
    <row r="407" spans="1:3" s="15" customFormat="1" ht="15.75" hidden="1" x14ac:dyDescent="0.25">
      <c r="A407" s="33"/>
      <c r="B407" s="27"/>
      <c r="C407" s="36">
        <v>0</v>
      </c>
    </row>
    <row r="408" spans="1:3" s="15" customFormat="1" ht="15.75" hidden="1" x14ac:dyDescent="0.25">
      <c r="A408" s="33"/>
      <c r="B408" s="27"/>
      <c r="C408" s="36">
        <v>0</v>
      </c>
    </row>
    <row r="409" spans="1:3" s="15" customFormat="1" ht="15.75" hidden="1" x14ac:dyDescent="0.25">
      <c r="A409" s="33"/>
      <c r="B409" s="27"/>
      <c r="C409" s="36">
        <v>0</v>
      </c>
    </row>
    <row r="410" spans="1:3" s="15" customFormat="1" ht="15.75" hidden="1" x14ac:dyDescent="0.25">
      <c r="A410" s="33"/>
      <c r="B410" s="27"/>
      <c r="C410" s="36">
        <v>0</v>
      </c>
    </row>
    <row r="411" spans="1:3" s="15" customFormat="1" ht="15.75" hidden="1" x14ac:dyDescent="0.25">
      <c r="A411" s="33"/>
      <c r="B411" s="27"/>
      <c r="C411" s="36">
        <v>0</v>
      </c>
    </row>
    <row r="412" spans="1:3" s="15" customFormat="1" ht="15.75" hidden="1" x14ac:dyDescent="0.25">
      <c r="A412" s="33"/>
      <c r="B412" s="27"/>
      <c r="C412" s="36">
        <v>0</v>
      </c>
    </row>
    <row r="413" spans="1:3" s="15" customFormat="1" ht="15.75" hidden="1" x14ac:dyDescent="0.25">
      <c r="A413" s="33"/>
      <c r="B413" s="27"/>
      <c r="C413" s="36">
        <v>0</v>
      </c>
    </row>
    <row r="414" spans="1:3" s="15" customFormat="1" ht="15.75" hidden="1" x14ac:dyDescent="0.25">
      <c r="A414" s="33"/>
      <c r="B414" s="27"/>
      <c r="C414" s="36">
        <v>0</v>
      </c>
    </row>
    <row r="415" spans="1:3" s="15" customFormat="1" ht="15.75" hidden="1" x14ac:dyDescent="0.25">
      <c r="A415" s="33"/>
      <c r="B415" s="27"/>
      <c r="C415" s="36">
        <v>0</v>
      </c>
    </row>
    <row r="416" spans="1:3" s="15" customFormat="1" ht="15.75" hidden="1" x14ac:dyDescent="0.25">
      <c r="A416" s="33"/>
      <c r="B416" s="27"/>
      <c r="C416" s="36">
        <v>0</v>
      </c>
    </row>
    <row r="417" spans="1:3" s="15" customFormat="1" ht="15.75" hidden="1" x14ac:dyDescent="0.25">
      <c r="A417" s="33"/>
      <c r="B417" s="27"/>
      <c r="C417" s="36">
        <v>0</v>
      </c>
    </row>
    <row r="418" spans="1:3" s="15" customFormat="1" ht="15.75" hidden="1" x14ac:dyDescent="0.25">
      <c r="A418" s="33"/>
      <c r="B418" s="27"/>
      <c r="C418" s="36">
        <v>0</v>
      </c>
    </row>
    <row r="419" spans="1:3" s="15" customFormat="1" ht="15.75" hidden="1" x14ac:dyDescent="0.25">
      <c r="A419" s="33"/>
      <c r="B419" s="27"/>
      <c r="C419" s="36">
        <v>0</v>
      </c>
    </row>
    <row r="420" spans="1:3" s="15" customFormat="1" ht="15.75" hidden="1" x14ac:dyDescent="0.25">
      <c r="A420" s="33"/>
      <c r="B420" s="27"/>
      <c r="C420" s="36">
        <v>0</v>
      </c>
    </row>
    <row r="421" spans="1:3" s="15" customFormat="1" ht="15.75" hidden="1" x14ac:dyDescent="0.25">
      <c r="A421" s="33"/>
      <c r="B421" s="27"/>
      <c r="C421" s="36">
        <v>0</v>
      </c>
    </row>
    <row r="422" spans="1:3" s="15" customFormat="1" ht="15.75" hidden="1" x14ac:dyDescent="0.25">
      <c r="A422" s="33"/>
      <c r="B422" s="27"/>
      <c r="C422" s="36">
        <v>0</v>
      </c>
    </row>
    <row r="423" spans="1:3" s="15" customFormat="1" ht="15.75" hidden="1" x14ac:dyDescent="0.25">
      <c r="A423" s="33"/>
      <c r="B423" s="27"/>
      <c r="C423" s="36">
        <v>0</v>
      </c>
    </row>
    <row r="424" spans="1:3" s="15" customFormat="1" ht="15.75" hidden="1" x14ac:dyDescent="0.25">
      <c r="A424" s="37"/>
      <c r="B424" s="27"/>
      <c r="C424" s="36">
        <v>0</v>
      </c>
    </row>
    <row r="425" spans="1:3" s="15" customFormat="1" ht="15.75" hidden="1" x14ac:dyDescent="0.25">
      <c r="A425" s="37"/>
      <c r="B425" s="27"/>
      <c r="C425" s="36">
        <v>0</v>
      </c>
    </row>
    <row r="426" spans="1:3" s="15" customFormat="1" ht="15.75" hidden="1" x14ac:dyDescent="0.25">
      <c r="A426" s="37"/>
      <c r="B426" s="29"/>
      <c r="C426" s="36">
        <v>0</v>
      </c>
    </row>
    <row r="427" spans="1:3" s="15" customFormat="1" ht="15.75" hidden="1" x14ac:dyDescent="0.25">
      <c r="A427" s="37"/>
      <c r="B427" s="27"/>
      <c r="C427" s="36">
        <v>0</v>
      </c>
    </row>
    <row r="428" spans="1:3" s="15" customFormat="1" ht="15.75" hidden="1" x14ac:dyDescent="0.25">
      <c r="A428" s="37"/>
      <c r="B428" s="27"/>
      <c r="C428" s="36">
        <v>0</v>
      </c>
    </row>
    <row r="429" spans="1:3" s="15" customFormat="1" ht="15.75" hidden="1" x14ac:dyDescent="0.25">
      <c r="A429" s="37"/>
      <c r="B429" s="27"/>
      <c r="C429" s="36">
        <v>0</v>
      </c>
    </row>
    <row r="430" spans="1:3" s="15" customFormat="1" ht="15.75" hidden="1" x14ac:dyDescent="0.25">
      <c r="A430" s="33"/>
      <c r="B430" s="27"/>
      <c r="C430" s="36">
        <v>0</v>
      </c>
    </row>
    <row r="431" spans="1:3" s="15" customFormat="1" ht="15.75" hidden="1" x14ac:dyDescent="0.25">
      <c r="A431" s="33"/>
      <c r="B431" s="27"/>
      <c r="C431" s="36">
        <v>0</v>
      </c>
    </row>
    <row r="432" spans="1:3" s="15" customFormat="1" ht="15.75" hidden="1" x14ac:dyDescent="0.25">
      <c r="A432" s="33"/>
      <c r="B432" s="27"/>
      <c r="C432" s="36">
        <v>0</v>
      </c>
    </row>
    <row r="433" spans="1:6" s="15" customFormat="1" ht="15.75" hidden="1" x14ac:dyDescent="0.25">
      <c r="A433" s="33"/>
      <c r="B433" s="27"/>
      <c r="C433" s="36">
        <v>0</v>
      </c>
    </row>
    <row r="434" spans="1:6" s="15" customFormat="1" ht="15.75" hidden="1" x14ac:dyDescent="0.25">
      <c r="A434" s="33"/>
      <c r="B434" s="27"/>
      <c r="C434" s="36">
        <v>0</v>
      </c>
    </row>
    <row r="435" spans="1:6" s="15" customFormat="1" ht="15.75" hidden="1" x14ac:dyDescent="0.25">
      <c r="A435" s="33"/>
      <c r="B435" s="27"/>
      <c r="C435" s="36">
        <v>0</v>
      </c>
    </row>
    <row r="436" spans="1:6" s="15" customFormat="1" ht="15.75" hidden="1" x14ac:dyDescent="0.25">
      <c r="A436" s="33"/>
      <c r="B436" s="27"/>
      <c r="C436" s="36">
        <v>0</v>
      </c>
    </row>
    <row r="437" spans="1:6" s="15" customFormat="1" ht="15.75" hidden="1" x14ac:dyDescent="0.25">
      <c r="A437" s="33"/>
      <c r="B437" s="27"/>
      <c r="C437" s="36">
        <v>0</v>
      </c>
    </row>
    <row r="438" spans="1:6" s="15" customFormat="1" ht="15.75" hidden="1" x14ac:dyDescent="0.25">
      <c r="A438" s="33"/>
      <c r="B438" s="27"/>
      <c r="C438" s="36">
        <v>0</v>
      </c>
    </row>
    <row r="439" spans="1:6" s="15" customFormat="1" ht="15.75" hidden="1" x14ac:dyDescent="0.25">
      <c r="A439" s="33"/>
      <c r="B439" s="29"/>
      <c r="C439" s="36">
        <v>0</v>
      </c>
    </row>
    <row r="440" spans="1:6" s="15" customFormat="1" ht="15.75" hidden="1" x14ac:dyDescent="0.25">
      <c r="A440" s="33"/>
      <c r="B440" s="29"/>
      <c r="C440" s="36">
        <v>0</v>
      </c>
    </row>
    <row r="441" spans="1:6" s="15" customFormat="1" ht="15.75" hidden="1" x14ac:dyDescent="0.25">
      <c r="A441" s="33"/>
      <c r="B441" s="27"/>
      <c r="C441" s="36">
        <v>0</v>
      </c>
    </row>
    <row r="442" spans="1:6" s="15" customFormat="1" ht="15.75" x14ac:dyDescent="0.25">
      <c r="A442" s="33"/>
      <c r="B442" s="36" t="s">
        <v>287</v>
      </c>
      <c r="C442" s="60">
        <v>4170</v>
      </c>
    </row>
    <row r="443" spans="1:6" s="15" customFormat="1" ht="15.75" x14ac:dyDescent="0.25">
      <c r="A443" s="41"/>
      <c r="B443" s="35" t="s">
        <v>288</v>
      </c>
      <c r="C443" s="35">
        <f>SUM(C102:C442)</f>
        <v>351922.12529999996</v>
      </c>
      <c r="D443" s="61"/>
    </row>
    <row r="444" spans="1:6" s="15" customFormat="1" ht="15.75" x14ac:dyDescent="0.25">
      <c r="A444" s="37" t="s">
        <v>289</v>
      </c>
      <c r="B444" s="29" t="s">
        <v>290</v>
      </c>
      <c r="C444" s="35">
        <f>823406.496*0.75</f>
        <v>617554.87199999997</v>
      </c>
    </row>
    <row r="445" spans="1:6" s="15" customFormat="1" ht="15.75" x14ac:dyDescent="0.25">
      <c r="A445" s="37"/>
      <c r="B445" s="29" t="s">
        <v>291</v>
      </c>
      <c r="C445" s="35">
        <f>C51+C57+C70+C80+C86+C89+C90+C91+C99+C443+C444</f>
        <v>3910790.1414999999</v>
      </c>
      <c r="D445" s="61"/>
    </row>
    <row r="446" spans="1:6" s="53" customFormat="1" ht="15.75" x14ac:dyDescent="0.25">
      <c r="A446" s="48"/>
      <c r="B446" s="49" t="s">
        <v>296</v>
      </c>
      <c r="C446" s="50">
        <v>3870077.26</v>
      </c>
      <c r="D446" s="51"/>
      <c r="E446" s="52"/>
      <c r="F446" s="52"/>
    </row>
    <row r="447" spans="1:6" s="54" customFormat="1" ht="15.75" x14ac:dyDescent="0.25">
      <c r="A447" s="48"/>
      <c r="B447" s="49" t="s">
        <v>297</v>
      </c>
      <c r="C447" s="50">
        <v>3808945.59</v>
      </c>
      <c r="D447" s="51"/>
      <c r="E447" s="51"/>
      <c r="F447" s="51"/>
    </row>
    <row r="448" spans="1:6" s="54" customFormat="1" ht="15.75" x14ac:dyDescent="0.25">
      <c r="A448" s="48"/>
      <c r="B448" s="49" t="s">
        <v>298</v>
      </c>
      <c r="C448" s="50">
        <v>93325.440000000002</v>
      </c>
      <c r="D448" s="51"/>
      <c r="E448" s="51"/>
      <c r="F448" s="51"/>
    </row>
    <row r="449" spans="1:6" s="54" customFormat="1" ht="15.75" x14ac:dyDescent="0.25">
      <c r="A449" s="48"/>
      <c r="B449" s="49" t="s">
        <v>299</v>
      </c>
      <c r="C449" s="50">
        <v>93325.440000000002</v>
      </c>
      <c r="D449" s="51"/>
      <c r="E449" s="51"/>
      <c r="F449" s="51"/>
    </row>
    <row r="450" spans="1:6" s="54" customFormat="1" ht="15.75" customHeight="1" x14ac:dyDescent="0.25">
      <c r="A450" s="48"/>
      <c r="B450" s="49" t="s">
        <v>301</v>
      </c>
      <c r="C450" s="55">
        <f>C447+C449-C445</f>
        <v>-8519.1115000001155</v>
      </c>
      <c r="D450" s="51"/>
      <c r="E450" s="52"/>
      <c r="F450" s="52"/>
    </row>
    <row r="451" spans="1:6" s="54" customFormat="1" ht="17.25" customHeight="1" x14ac:dyDescent="0.25">
      <c r="A451" s="48"/>
      <c r="B451" s="49" t="s">
        <v>300</v>
      </c>
      <c r="C451" s="55">
        <f>C41+C450</f>
        <v>-384717.35739000037</v>
      </c>
      <c r="D451" s="52"/>
      <c r="E451" s="51"/>
      <c r="F451" s="52"/>
    </row>
    <row r="452" spans="1:6" s="57" customFormat="1" ht="15.75" x14ac:dyDescent="0.25">
      <c r="A452" s="56"/>
      <c r="C452" s="56"/>
    </row>
    <row r="453" spans="1:6" s="19" customFormat="1" ht="15.75" x14ac:dyDescent="0.25">
      <c r="A453" s="66"/>
      <c r="B453" s="66"/>
    </row>
    <row r="454" spans="1:6" s="19" customFormat="1" ht="15.75" x14ac:dyDescent="0.25">
      <c r="A454" s="66"/>
      <c r="B454" s="66"/>
    </row>
    <row r="455" spans="1:6" s="53" customFormat="1" ht="15.75" x14ac:dyDescent="0.25"/>
    <row r="456" spans="1:6" s="53" customFormat="1" ht="15.75" x14ac:dyDescent="0.25">
      <c r="A456" s="67"/>
      <c r="B456" s="67"/>
    </row>
  </sheetData>
  <mergeCells count="10">
    <mergeCell ref="A453:B453"/>
    <mergeCell ref="A454:B454"/>
    <mergeCell ref="A456:B456"/>
    <mergeCell ref="A39:B39"/>
    <mergeCell ref="A37:B37"/>
    <mergeCell ref="A1:B1"/>
    <mergeCell ref="A2:B2"/>
    <mergeCell ref="A3:B3"/>
    <mergeCell ref="A36:B36"/>
    <mergeCell ref="A38:B38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2024-03-11T07:49:19Z</cp:lastPrinted>
  <dcterms:created xsi:type="dcterms:W3CDTF">2024-01-31T06:56:52Z</dcterms:created>
  <dcterms:modified xsi:type="dcterms:W3CDTF">2024-03-12T05:55:36Z</dcterms:modified>
</cp:coreProperties>
</file>