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7" i="1" l="1"/>
  <c r="C76" i="1"/>
  <c r="C68" i="1"/>
  <c r="C61" i="1"/>
  <c r="C57" i="1"/>
  <c r="C51" i="1"/>
  <c r="C43" i="1"/>
  <c r="C78" i="1" l="1"/>
  <c r="C81" i="1" s="1"/>
  <c r="C82" i="1" s="1"/>
</calcChain>
</file>

<file path=xl/sharedStrings.xml><?xml version="1.0" encoding="utf-8"?>
<sst xmlns="http://schemas.openxmlformats.org/spreadsheetml/2006/main" count="98" uniqueCount="98">
  <si>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</si>
  <si>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</si>
  <si>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</si>
  <si>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</si>
  <si>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</si>
  <si>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</si>
  <si>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</si>
  <si>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</si>
  <si>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</si>
  <si>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</si>
  <si>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</si>
  <si>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</si>
  <si>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</si>
  <si>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</si>
  <si>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</si>
  <si>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</si>
  <si>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</si>
  <si>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</si>
  <si>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</si>
  <si>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</si>
  <si>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</si>
  <si>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</si>
  <si>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</si>
  <si>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</si>
  <si>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</si>
  <si>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</si>
  <si>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</si>
  <si>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</si>
  <si>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</si>
  <si>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</si>
  <si>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</si>
  <si>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</si>
  <si>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</si>
  <si>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</si>
  <si>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</si>
  <si>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</si>
  <si>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</si>
  <si>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</si>
  <si>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</si>
  <si>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</si>
  <si>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</si>
  <si>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</si>
  <si>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</si>
  <si>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</si>
  <si>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</si>
  <si>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</si>
  <si>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</si>
  <si>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</si>
  <si>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</si>
  <si>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</si>
  <si>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</si>
  <si>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</si>
  <si>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</si>
  <si>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</si>
  <si>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</si>
  <si>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</si>
  <si>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</si>
  <si>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</si>
  <si>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</si>
  <si>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</si>
  <si>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</si>
  <si>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</si>
  <si>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</si>
  <si>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</si>
  <si>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</si>
  <si>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</si>
  <si>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</si>
  <si>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</si>
  <si>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</si>
  <si>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</si>
  <si>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</si>
  <si>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</si>
  <si>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</si>
  <si>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</si>
  <si>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</si>
  <si>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>Снятие и запись пказаний,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</si>
  <si>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</si>
  <si>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</si>
  <si>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</si>
  <si>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</si>
  <si>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участка трубопровода ВГП Ду 15 мм  кв.7</t>
  </si>
  <si>
    <t>сварочные работы кв.7</t>
  </si>
  <si>
    <t>устранение засора канализационного коллектора Ду 100 мм 2 подъезд</t>
  </si>
  <si>
    <t xml:space="preserve"> 9.3</t>
  </si>
  <si>
    <t>Текущий ремонт конструктивных элементов (непредвиденные работы)</t>
  </si>
  <si>
    <t>вывоз травы автотранспортом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</si>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</sst>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6" fillId="0" borderId="1" xfId="0" applyFont="1" applyFill="1" applyBorder="1"/>
    <xf numFmtId="2" fontId="4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61" workbookViewId="0">
      <selection activeCell="C76" sqref="C76"/>
    </sheetView>
  </sheetViews>
  <sheetFormatPr defaultColWidth="9.140625" defaultRowHeight="12.75" x14ac:dyDescent="0.2"/>
  <cols>
    <col min="1" max="1" width="7.85546875" style="1" customWidth="1"/>
    <col min="2" max="2" width="78.42578125" style="1" customWidth="1"/>
    <col min="3" max="58" width="12.85546875" style="1" customWidth="1"/>
    <col min="59" max="200" width="9.140625" style="1" customWidth="1"/>
    <col min="201" max="201" width="4" style="1" customWidth="1"/>
    <col min="202" max="202" width="47.285156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8.28515625" style="1" customWidth="1"/>
    <col min="209" max="209" width="9.140625" style="1" customWidth="1"/>
    <col min="210" max="210" width="8.42578125" style="1" customWidth="1"/>
    <col min="211" max="211" width="8.85546875" style="1" customWidth="1"/>
    <col min="212" max="215" width="10.7109375" style="1" customWidth="1"/>
    <col min="216" max="216" width="8.7109375" style="1" customWidth="1"/>
    <col min="217" max="217" width="8" style="1" customWidth="1"/>
    <col min="218" max="220" width="7.28515625" style="1" customWidth="1"/>
    <col min="221" max="221" width="8.28515625" style="1" customWidth="1"/>
    <col min="222" max="225" width="9.140625" style="1" customWidth="1"/>
    <col min="226" max="226" width="9" style="1" customWidth="1"/>
    <col min="227" max="231" width="10.140625" style="1" customWidth="1"/>
    <col min="232" max="232" width="11" style="1" customWidth="1"/>
    <col min="233" max="233" width="10.28515625" style="1" customWidth="1"/>
    <col min="234" max="247" width="9.140625" style="1" customWidth="1"/>
    <col min="248" max="248" width="13.42578125" style="1" customWidth="1"/>
    <col min="249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5">
        <v>17</v>
      </c>
      <c r="B24" s="5" t="s">
        <v>20</v>
      </c>
    </row>
    <row r="25" spans="1:3" s="8" customFormat="1" ht="15.75" x14ac:dyDescent="0.25">
      <c r="A25" s="40" t="s">
        <v>92</v>
      </c>
      <c r="B25" s="40"/>
      <c r="C25" s="7"/>
    </row>
    <row r="26" spans="1:3" s="8" customFormat="1" ht="15.75" x14ac:dyDescent="0.25">
      <c r="A26" s="40" t="s">
        <v>90</v>
      </c>
      <c r="B26" s="40"/>
      <c r="C26" s="7"/>
    </row>
    <row r="27" spans="1:3" s="8" customFormat="1" ht="15.75" x14ac:dyDescent="0.25">
      <c r="A27" s="40" t="s">
        <v>91</v>
      </c>
      <c r="B27" s="40"/>
      <c r="C27" s="7"/>
    </row>
    <row r="28" spans="1:3" s="8" customFormat="1" ht="15.75" x14ac:dyDescent="0.25">
      <c r="A28" s="9"/>
      <c r="B28" s="10"/>
      <c r="C28" s="7"/>
    </row>
    <row r="29" spans="1:3" s="14" customFormat="1" ht="15.75" x14ac:dyDescent="0.25">
      <c r="A29" s="11"/>
      <c r="B29" s="12" t="s">
        <v>93</v>
      </c>
      <c r="C29" s="13">
        <v>-7725.7241999999969</v>
      </c>
    </row>
    <row r="30" spans="1:3" ht="15.75" x14ac:dyDescent="0.25">
      <c r="A30" s="15"/>
      <c r="B30" s="16" t="s">
        <v>21</v>
      </c>
      <c r="C30" s="15"/>
    </row>
    <row r="31" spans="1:3" ht="15.75" x14ac:dyDescent="0.25">
      <c r="A31" s="17" t="s">
        <v>22</v>
      </c>
      <c r="B31" s="15" t="s">
        <v>23</v>
      </c>
      <c r="C31" s="24">
        <v>0</v>
      </c>
    </row>
    <row r="32" spans="1:3" ht="15.75" x14ac:dyDescent="0.25">
      <c r="A32" s="17" t="s">
        <v>24</v>
      </c>
      <c r="B32" s="15" t="s">
        <v>25</v>
      </c>
      <c r="C32" s="24">
        <v>0</v>
      </c>
    </row>
    <row r="33" spans="1:3" ht="15.75" x14ac:dyDescent="0.25">
      <c r="A33" s="17"/>
      <c r="B33" s="16" t="s">
        <v>26</v>
      </c>
      <c r="C33" s="24">
        <v>0</v>
      </c>
    </row>
    <row r="34" spans="1:3" ht="31.5" x14ac:dyDescent="0.25">
      <c r="A34" s="17" t="s">
        <v>27</v>
      </c>
      <c r="B34" s="16" t="s">
        <v>28</v>
      </c>
      <c r="C34" s="24"/>
    </row>
    <row r="35" spans="1:3" ht="15.75" x14ac:dyDescent="0.25">
      <c r="A35" s="17" t="s">
        <v>29</v>
      </c>
      <c r="B35" s="15" t="s">
        <v>30</v>
      </c>
      <c r="C35" s="24">
        <v>2281.4610000000002</v>
      </c>
    </row>
    <row r="36" spans="1:3" ht="15.75" x14ac:dyDescent="0.25">
      <c r="A36" s="17" t="s">
        <v>31</v>
      </c>
      <c r="B36" s="15" t="s">
        <v>32</v>
      </c>
      <c r="C36" s="24">
        <v>9454.6440000000002</v>
      </c>
    </row>
    <row r="37" spans="1:3" ht="15.75" x14ac:dyDescent="0.25">
      <c r="A37" s="17" t="s">
        <v>33</v>
      </c>
      <c r="B37" s="15" t="s">
        <v>34</v>
      </c>
      <c r="C37" s="24">
        <v>6191.91</v>
      </c>
    </row>
    <row r="38" spans="1:3" ht="15.75" x14ac:dyDescent="0.25">
      <c r="A38" s="17" t="s">
        <v>35</v>
      </c>
      <c r="B38" s="15" t="s">
        <v>36</v>
      </c>
      <c r="C38" s="24">
        <v>1731.4640000000002</v>
      </c>
    </row>
    <row r="39" spans="1:3" ht="31.5" x14ac:dyDescent="0.25">
      <c r="A39" s="17" t="s">
        <v>37</v>
      </c>
      <c r="B39" s="15" t="s">
        <v>38</v>
      </c>
      <c r="C39" s="24">
        <v>161.38499999999999</v>
      </c>
    </row>
    <row r="40" spans="1:3" ht="31.5" x14ac:dyDescent="0.25">
      <c r="A40" s="17" t="s">
        <v>39</v>
      </c>
      <c r="B40" s="15" t="s">
        <v>40</v>
      </c>
      <c r="C40" s="24">
        <v>2692.8719999999998</v>
      </c>
    </row>
    <row r="41" spans="1:3" ht="15.75" x14ac:dyDescent="0.25">
      <c r="A41" s="17" t="s">
        <v>41</v>
      </c>
      <c r="B41" s="15" t="s">
        <v>42</v>
      </c>
      <c r="C41" s="24">
        <v>142</v>
      </c>
    </row>
    <row r="42" spans="1:3" ht="15.75" x14ac:dyDescent="0.25">
      <c r="A42" s="17"/>
      <c r="B42" s="18" t="s">
        <v>43</v>
      </c>
      <c r="C42" s="24">
        <v>166.77</v>
      </c>
    </row>
    <row r="43" spans="1:3" ht="15.75" x14ac:dyDescent="0.25">
      <c r="A43" s="17"/>
      <c r="B43" s="16" t="s">
        <v>44</v>
      </c>
      <c r="C43" s="25">
        <f>SUM(C35:C42)</f>
        <v>22822.505999999998</v>
      </c>
    </row>
    <row r="44" spans="1:3" ht="15.75" x14ac:dyDescent="0.25">
      <c r="A44" s="17"/>
      <c r="B44" s="16" t="s">
        <v>45</v>
      </c>
      <c r="C44" s="24"/>
    </row>
    <row r="45" spans="1:3" ht="31.5" x14ac:dyDescent="0.25">
      <c r="A45" s="17" t="s">
        <v>46</v>
      </c>
      <c r="B45" s="15" t="s">
        <v>47</v>
      </c>
      <c r="C45" s="24">
        <v>0</v>
      </c>
    </row>
    <row r="46" spans="1:3" s="6" customFormat="1" ht="15.75" x14ac:dyDescent="0.25">
      <c r="A46" s="19"/>
      <c r="B46" s="15" t="s">
        <v>48</v>
      </c>
      <c r="C46" s="26">
        <v>4763.5</v>
      </c>
    </row>
    <row r="47" spans="1:3" s="6" customFormat="1" ht="15.75" x14ac:dyDescent="0.25">
      <c r="A47" s="19"/>
      <c r="B47" s="15" t="s">
        <v>49</v>
      </c>
      <c r="C47" s="26">
        <v>4971.2</v>
      </c>
    </row>
    <row r="48" spans="1:3" s="6" customFormat="1" ht="15.75" x14ac:dyDescent="0.25">
      <c r="A48" s="19"/>
      <c r="B48" s="15" t="s">
        <v>50</v>
      </c>
      <c r="C48" s="26">
        <v>2633.8</v>
      </c>
    </row>
    <row r="49" spans="1:3" s="6" customFormat="1" ht="15.75" x14ac:dyDescent="0.25">
      <c r="A49" s="19"/>
      <c r="B49" s="15" t="s">
        <v>51</v>
      </c>
      <c r="C49" s="26">
        <v>369.2</v>
      </c>
    </row>
    <row r="50" spans="1:3" s="6" customFormat="1" ht="15.75" x14ac:dyDescent="0.25">
      <c r="A50" s="19"/>
      <c r="B50" s="15" t="s">
        <v>52</v>
      </c>
      <c r="C50" s="26">
        <v>1445.68</v>
      </c>
    </row>
    <row r="51" spans="1:3" ht="15.75" x14ac:dyDescent="0.25">
      <c r="A51" s="17"/>
      <c r="B51" s="16" t="s">
        <v>53</v>
      </c>
      <c r="C51" s="25">
        <f>SUM(C45:C50)</f>
        <v>14183.380000000001</v>
      </c>
    </row>
    <row r="52" spans="1:3" ht="15.75" x14ac:dyDescent="0.25">
      <c r="A52" s="17"/>
      <c r="B52" s="16" t="s">
        <v>54</v>
      </c>
      <c r="C52" s="24"/>
    </row>
    <row r="53" spans="1:3" ht="15.75" x14ac:dyDescent="0.25">
      <c r="A53" s="17" t="s">
        <v>55</v>
      </c>
      <c r="B53" s="15" t="s">
        <v>56</v>
      </c>
      <c r="C53" s="24">
        <v>2383.83</v>
      </c>
    </row>
    <row r="54" spans="1:3" ht="15.75" x14ac:dyDescent="0.25">
      <c r="A54" s="17" t="s">
        <v>57</v>
      </c>
      <c r="B54" s="15" t="s">
        <v>58</v>
      </c>
      <c r="C54" s="24">
        <v>0</v>
      </c>
    </row>
    <row r="55" spans="1:3" ht="15.75" x14ac:dyDescent="0.25">
      <c r="A55" s="17" t="s">
        <v>59</v>
      </c>
      <c r="B55" s="15" t="s">
        <v>60</v>
      </c>
      <c r="C55" s="24">
        <v>2014.32</v>
      </c>
    </row>
    <row r="56" spans="1:3" ht="31.5" x14ac:dyDescent="0.25">
      <c r="A56" s="17" t="s">
        <v>61</v>
      </c>
      <c r="B56" s="15" t="s">
        <v>62</v>
      </c>
      <c r="C56" s="24">
        <v>1589.22</v>
      </c>
    </row>
    <row r="57" spans="1:3" ht="15.75" x14ac:dyDescent="0.25">
      <c r="A57" s="17"/>
      <c r="B57" s="16" t="s">
        <v>63</v>
      </c>
      <c r="C57" s="25">
        <f>SUM(C53:C56)</f>
        <v>5987.37</v>
      </c>
    </row>
    <row r="58" spans="1:3" ht="15.75" x14ac:dyDescent="0.25">
      <c r="A58" s="17"/>
      <c r="B58" s="16" t="s">
        <v>64</v>
      </c>
      <c r="C58" s="24"/>
    </row>
    <row r="59" spans="1:3" ht="31.5" x14ac:dyDescent="0.25">
      <c r="A59" s="17" t="s">
        <v>65</v>
      </c>
      <c r="B59" s="15" t="s">
        <v>66</v>
      </c>
      <c r="C59" s="24">
        <v>4080.9599999999996</v>
      </c>
    </row>
    <row r="60" spans="1:3" ht="15.75" x14ac:dyDescent="0.25">
      <c r="A60" s="17" t="s">
        <v>67</v>
      </c>
      <c r="B60" s="15" t="s">
        <v>68</v>
      </c>
      <c r="C60" s="24">
        <v>1137.96</v>
      </c>
    </row>
    <row r="61" spans="1:3" ht="15.75" x14ac:dyDescent="0.25">
      <c r="A61" s="17"/>
      <c r="B61" s="16" t="s">
        <v>69</v>
      </c>
      <c r="C61" s="25">
        <f>SUM(C59:C60)</f>
        <v>5218.92</v>
      </c>
    </row>
    <row r="62" spans="1:3" ht="15.75" x14ac:dyDescent="0.25">
      <c r="A62" s="17"/>
      <c r="B62" s="15"/>
      <c r="C62" s="24"/>
    </row>
    <row r="63" spans="1:3" ht="15.75" x14ac:dyDescent="0.25">
      <c r="A63" s="20" t="s">
        <v>70</v>
      </c>
      <c r="B63" s="15" t="s">
        <v>71</v>
      </c>
      <c r="C63" s="24">
        <v>0</v>
      </c>
    </row>
    <row r="64" spans="1:3" ht="15.75" x14ac:dyDescent="0.25">
      <c r="A64" s="20" t="s">
        <v>72</v>
      </c>
      <c r="B64" s="15" t="s">
        <v>73</v>
      </c>
      <c r="C64" s="24">
        <v>0</v>
      </c>
    </row>
    <row r="65" spans="1:6" ht="15.75" x14ac:dyDescent="0.25">
      <c r="A65" s="17"/>
      <c r="B65" s="15"/>
      <c r="C65" s="24"/>
    </row>
    <row r="66" spans="1:6" ht="15.75" x14ac:dyDescent="0.25">
      <c r="A66" s="17"/>
      <c r="B66" s="16" t="s">
        <v>74</v>
      </c>
      <c r="C66" s="24"/>
    </row>
    <row r="67" spans="1:6" ht="45" customHeight="1" x14ac:dyDescent="0.25">
      <c r="A67" s="17"/>
      <c r="B67" s="15" t="s">
        <v>75</v>
      </c>
      <c r="C67" s="24">
        <v>3938.52</v>
      </c>
    </row>
    <row r="68" spans="1:6" ht="15.75" x14ac:dyDescent="0.25">
      <c r="A68" s="17"/>
      <c r="B68" s="16" t="s">
        <v>76</v>
      </c>
      <c r="C68" s="25">
        <f>SUM(C67:C67)</f>
        <v>3938.52</v>
      </c>
    </row>
    <row r="69" spans="1:6" ht="15.75" x14ac:dyDescent="0.25">
      <c r="A69" s="17"/>
      <c r="B69" s="16" t="s">
        <v>77</v>
      </c>
      <c r="C69" s="24"/>
    </row>
    <row r="70" spans="1:6" ht="31.5" x14ac:dyDescent="0.25">
      <c r="A70" s="17" t="s">
        <v>78</v>
      </c>
      <c r="B70" s="16" t="s">
        <v>79</v>
      </c>
      <c r="C70" s="24">
        <v>0</v>
      </c>
    </row>
    <row r="71" spans="1:6" ht="15.75" x14ac:dyDescent="0.25">
      <c r="A71" s="21"/>
      <c r="B71" s="22" t="s">
        <v>80</v>
      </c>
      <c r="C71" s="24">
        <v>530.30499999999995</v>
      </c>
    </row>
    <row r="72" spans="1:6" ht="15.75" x14ac:dyDescent="0.25">
      <c r="A72" s="21"/>
      <c r="B72" s="22" t="s">
        <v>81</v>
      </c>
      <c r="C72" s="24"/>
    </row>
    <row r="73" spans="1:6" ht="15.75" x14ac:dyDescent="0.25">
      <c r="A73" s="21"/>
      <c r="B73" s="18" t="s">
        <v>82</v>
      </c>
      <c r="C73" s="24">
        <v>0</v>
      </c>
    </row>
    <row r="74" spans="1:6" ht="31.5" x14ac:dyDescent="0.25">
      <c r="A74" s="17" t="s">
        <v>83</v>
      </c>
      <c r="B74" s="16" t="s">
        <v>84</v>
      </c>
      <c r="C74" s="24">
        <v>0</v>
      </c>
    </row>
    <row r="75" spans="1:6" ht="15.75" x14ac:dyDescent="0.25">
      <c r="A75" s="17"/>
      <c r="B75" s="23" t="s">
        <v>85</v>
      </c>
      <c r="C75" s="24">
        <v>462.07</v>
      </c>
    </row>
    <row r="76" spans="1:6" ht="15.75" x14ac:dyDescent="0.25">
      <c r="A76" s="17"/>
      <c r="B76" s="16" t="s">
        <v>86</v>
      </c>
      <c r="C76" s="25">
        <f>SUM(C71:C75)</f>
        <v>992.375</v>
      </c>
    </row>
    <row r="77" spans="1:6" ht="15.75" x14ac:dyDescent="0.25">
      <c r="A77" s="20" t="s">
        <v>87</v>
      </c>
      <c r="B77" s="16" t="s">
        <v>88</v>
      </c>
      <c r="C77" s="25">
        <f>16402.32*0.75</f>
        <v>12301.74</v>
      </c>
    </row>
    <row r="78" spans="1:6" ht="15.75" x14ac:dyDescent="0.25">
      <c r="A78" s="15"/>
      <c r="B78" s="27" t="s">
        <v>89</v>
      </c>
      <c r="C78" s="25">
        <f>C43+C51+C57+C61+C68+C76+C77</f>
        <v>65444.810999999994</v>
      </c>
    </row>
    <row r="79" spans="1:6" s="33" customFormat="1" ht="15.75" x14ac:dyDescent="0.25">
      <c r="A79" s="28"/>
      <c r="B79" s="29" t="s">
        <v>94</v>
      </c>
      <c r="C79" s="30">
        <v>66668.639999999999</v>
      </c>
      <c r="D79" s="31"/>
      <c r="E79" s="32"/>
      <c r="F79" s="32"/>
    </row>
    <row r="80" spans="1:6" s="34" customFormat="1" ht="15.75" x14ac:dyDescent="0.25">
      <c r="A80" s="28"/>
      <c r="B80" s="29" t="s">
        <v>95</v>
      </c>
      <c r="C80" s="30">
        <v>64681.120000000003</v>
      </c>
      <c r="D80" s="31"/>
      <c r="E80" s="31"/>
      <c r="F80" s="31"/>
    </row>
    <row r="81" spans="1:6" s="34" customFormat="1" ht="15.75" x14ac:dyDescent="0.25">
      <c r="A81" s="28"/>
      <c r="B81" s="29" t="s">
        <v>97</v>
      </c>
      <c r="C81" s="35">
        <f>C80-C78</f>
        <v>-763.69099999999162</v>
      </c>
      <c r="D81" s="32"/>
      <c r="E81" s="32"/>
      <c r="F81" s="32"/>
    </row>
    <row r="82" spans="1:6" s="34" customFormat="1" ht="15.75" x14ac:dyDescent="0.25">
      <c r="A82" s="28"/>
      <c r="B82" s="29" t="s">
        <v>96</v>
      </c>
      <c r="C82" s="35">
        <f>C29+C81</f>
        <v>-8489.4151999999885</v>
      </c>
      <c r="D82" s="32"/>
      <c r="E82" s="32"/>
      <c r="F82" s="32"/>
    </row>
    <row r="83" spans="1:6" s="14" customFormat="1" ht="15.75" x14ac:dyDescent="0.25">
      <c r="A83" s="39"/>
      <c r="B83" s="39"/>
      <c r="C83" s="36"/>
    </row>
    <row r="84" spans="1:6" s="14" customFormat="1" ht="15.75" x14ac:dyDescent="0.25">
      <c r="A84" s="39"/>
      <c r="B84" s="39"/>
      <c r="C84" s="36"/>
    </row>
    <row r="85" spans="1:6" s="14" customFormat="1" ht="15.75" x14ac:dyDescent="0.25">
      <c r="A85" s="39"/>
      <c r="B85" s="39"/>
      <c r="C85" s="36"/>
    </row>
    <row r="86" spans="1:6" s="38" customFormat="1" ht="15.75" x14ac:dyDescent="0.25">
      <c r="A86" s="37"/>
      <c r="C86" s="36"/>
    </row>
  </sheetData>
  <mergeCells count="6">
    <mergeCell ref="A85:B85"/>
    <mergeCell ref="A83:B83"/>
    <mergeCell ref="A84:B8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2024-02-06T03:56:03Z</dcterms:created>
  <dcterms:modified xsi:type="dcterms:W3CDTF">2024-03-13T03:37:22Z</dcterms:modified>
</cp:coreProperties>
</file>