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8" i="1" l="1"/>
  <c r="C123" i="1" l="1"/>
  <c r="C80" i="1"/>
  <c r="C71" i="1"/>
  <c r="C68" i="1"/>
  <c r="C61" i="1"/>
  <c r="C54" i="1"/>
  <c r="C40" i="1"/>
  <c r="B9" i="1"/>
  <c r="C129" i="1" l="1"/>
  <c r="C132" i="1" s="1"/>
  <c r="C133" i="1" s="1"/>
</calcChain>
</file>

<file path=xl/sharedStrings.xml><?xml version="1.0" encoding="utf-8"?>
<sst xmlns="http://schemas.openxmlformats.org/spreadsheetml/2006/main" count="134" uniqueCount="133">
  <si>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</si>
  <si>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</si>
  <si>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ул.Первостроителей,16 А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</si>
  <si>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</si>
  <si>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</si>
  <si>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</si>
  <si>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</si>
  <si>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</si>
  <si>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</si>
  <si>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</si>
  <si>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</si>
  <si>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</si>
  <si>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</si>
  <si>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</si>
  <si>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</si>
  <si>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</si>
  <si>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</si>
  <si>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</si>
  <si>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</si>
  <si>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</si>
  <si>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</si>
  <si>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</si>
  <si>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</si>
  <si>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</si>
  <si>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</si>
  <si>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</si>
  <si>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</si>
  <si>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</si>
  <si>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</si>
  <si>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</si>
  <si>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</si>
  <si>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</si>
  <si>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</si>
  <si>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</si>
  <si>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</si>
  <si>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</si>
  <si>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</si>
  <si>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</si>
  <si>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</si>
  <si>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</si>
  <si>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</si>
  <si>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</si>
  <si>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</si>
  <si>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</si>
  <si>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</si>
  <si>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</si>
  <si>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придомовой территории после покоса</t>
  </si>
  <si>
    <t>2.2.</t>
  </si>
  <si>
    <t>Уборка мусора с газона и проезда в летний период (листья и сучья)</t>
  </si>
  <si>
    <t xml:space="preserve"> 2.3</t>
  </si>
  <si>
    <t>Уборка мусора с газона и проезда в летний период (случайный мусор)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</si>
  <si>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</si>
  <si>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</si>
  <si>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</si>
  <si>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</si>
  <si>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</si>
  <si>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</si>
  <si>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</si>
  <si>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</si>
  <si>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</si>
  <si>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</si>
  <si>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</si>
  <si>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</si>
  <si>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</si>
  <si>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</si>
  <si>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</si>
  <si>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</si>
  <si>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</si>
  <si>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</si>
  <si>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</si>
  <si>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</si>
  <si>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</si>
  <si>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</si>
  <si>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</si>
  <si>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</si>
  <si>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</si>
  <si>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 неисправн констр.элем. систем вентиляции</t>
  </si>
  <si>
    <t>4.2.</t>
  </si>
  <si>
    <t>Проведение технических осмотров и устранение незнач.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</si>
  <si>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</si>
  <si>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</si>
  <si>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</si>
  <si>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</si>
  <si>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</si>
  <si>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</si>
  <si>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</si>
  <si>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</si>
  <si>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</si>
  <si>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</si>
  <si>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</si>
  <si>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</si>
  <si>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</si>
  <si>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</si>
  <si>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</si>
  <si>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</si>
  <si>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</si>
  <si>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</si>
  <si>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</si>
  <si>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</si>
  <si>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Обслуживание общедомовых приборов учета тепла 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</si>
  <si>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</si>
  <si>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</si>
  <si>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</si>
  <si>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</si>
  <si>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(непредвид. Раб)</t>
  </si>
  <si>
    <t>смена пакетного выключателя ПВ 2*40 в этажном щитке кв.8</t>
  </si>
  <si>
    <t>замена автомата 16А кв.7</t>
  </si>
  <si>
    <t>Текущий ремонт систем конструкт.элементов) (непредвиденные работы</t>
  </si>
  <si>
    <t>установка ручки-скобы на оконную раму 2 под</t>
  </si>
  <si>
    <t>герметизация оконной коробки монтажной пеной</t>
  </si>
  <si>
    <t>сбор для утилизации автопокрышек б/у с площадок ТКО от МКД (Первостроителей 10,12,14,16,16А,18,20)</t>
  </si>
  <si>
    <t>обмотка трещины канализационной трубы в подвальном помещении лентопилом</t>
  </si>
  <si>
    <t>открытие подвального продуха</t>
  </si>
  <si>
    <t>окраска МАФ (скамейки)</t>
  </si>
  <si>
    <t>транспортные услуги (вывоз травы)</t>
  </si>
  <si>
    <t>ремонт козырька наплавляемым материалом  в 1 слой над над входом 1п</t>
  </si>
  <si>
    <t>ремонт цоколя с  заделкой кирпичем</t>
  </si>
  <si>
    <t>оштукатуривание кирпичной кладки</t>
  </si>
  <si>
    <t>ремонт слухового окна  с набивкой ДВП 0,4*0,6</t>
  </si>
  <si>
    <t>укреление проушины люк на чердак</t>
  </si>
  <si>
    <t>смена шифера б/у на кровле с автовышки</t>
  </si>
  <si>
    <t>Управление многоквартирным домом</t>
  </si>
  <si>
    <t>по управлению и обслуживанию</t>
  </si>
  <si>
    <t>МКД по ул.Первостроителей 16а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</si>
  <si>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</si>
  <si>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</si>
  <si>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</si>
  <si>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</si>
  <si>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</si>
  <si>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</si>
  <si>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9.2</t>
  </si>
  <si>
    <t xml:space="preserve">       ИТОГО по п.9:</t>
  </si>
  <si>
    <t xml:space="preserve">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</si>
</sst>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4" xfId="0" applyFont="1" applyFill="1" applyBorder="1"/>
    <xf numFmtId="0" fontId="8" fillId="0" borderId="4" xfId="0" applyFont="1" applyBorder="1"/>
    <xf numFmtId="2" fontId="8" fillId="0" borderId="0" xfId="0" applyNumberFormat="1" applyFont="1" applyFill="1"/>
    <xf numFmtId="0" fontId="8" fillId="0" borderId="0" xfId="0" applyFont="1" applyFill="1"/>
    <xf numFmtId="0" fontId="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/>
    </xf>
    <xf numFmtId="0" fontId="12" fillId="0" borderId="4" xfId="0" applyFont="1" applyBorder="1"/>
    <xf numFmtId="0" fontId="8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4" xfId="0" applyFont="1" applyFill="1" applyBorder="1"/>
    <xf numFmtId="0" fontId="12" fillId="2" borderId="4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Border="1"/>
    <xf numFmtId="0" fontId="10" fillId="0" borderId="4" xfId="0" applyFont="1" applyFill="1" applyBorder="1" applyAlignment="1">
      <alignment wrapText="1"/>
    </xf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10" fillId="0" borderId="4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abSelected="1" topLeftCell="A31" workbookViewId="0">
      <selection activeCell="F43" sqref="F43"/>
    </sheetView>
  </sheetViews>
  <sheetFormatPr defaultColWidth="9.140625" defaultRowHeight="11.25" x14ac:dyDescent="0.2"/>
  <cols>
    <col min="1" max="1" width="13" style="50" customWidth="1"/>
    <col min="2" max="2" width="79.140625" style="1" customWidth="1"/>
    <col min="3" max="3" width="15" style="1" customWidth="1"/>
    <col min="4" max="200" width="9.140625" style="1" customWidth="1"/>
    <col min="201" max="201" width="3.85546875" style="1" customWidth="1"/>
    <col min="202" max="202" width="51.28515625" style="1" customWidth="1"/>
    <col min="203" max="203" width="11.42578125" style="1" customWidth="1"/>
    <col min="204" max="204" width="7.28515625" style="1" customWidth="1"/>
    <col min="205" max="205" width="9" style="1" customWidth="1"/>
    <col min="206" max="206" width="5" style="1" customWidth="1"/>
    <col min="207" max="207" width="7.28515625" style="1" customWidth="1"/>
    <col min="208" max="208" width="7" style="1" customWidth="1"/>
    <col min="209" max="209" width="9.140625" style="1" customWidth="1"/>
    <col min="210" max="210" width="7.5703125" style="1" customWidth="1"/>
    <col min="211" max="211" width="9.140625" style="1" customWidth="1"/>
    <col min="212" max="212" width="7.5703125" style="1" customWidth="1"/>
    <col min="213" max="213" width="9.140625" style="1" customWidth="1"/>
    <col min="214" max="214" width="8.42578125" style="1" customWidth="1"/>
    <col min="215" max="215" width="9" style="1" customWidth="1"/>
    <col min="216" max="216" width="8.28515625" style="1" customWidth="1"/>
    <col min="217" max="217" width="10" style="1" customWidth="1"/>
    <col min="218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idden="1" x14ac:dyDescent="0.2">
      <c r="A3" s="51"/>
      <c r="B3" s="3" t="s">
        <v>2</v>
      </c>
    </row>
    <row r="4" spans="1:2" hidden="1" x14ac:dyDescent="0.2">
      <c r="A4" s="52"/>
      <c r="B4" s="4"/>
    </row>
    <row r="5" spans="1:2" hidden="1" x14ac:dyDescent="0.2">
      <c r="A5" s="53"/>
      <c r="B5" s="5"/>
    </row>
    <row r="6" spans="1:2" hidden="1" x14ac:dyDescent="0.2">
      <c r="A6" s="53"/>
      <c r="B6" s="5"/>
    </row>
    <row r="7" spans="1:2" hidden="1" x14ac:dyDescent="0.2">
      <c r="A7" s="53"/>
      <c r="B7" s="5"/>
    </row>
    <row r="8" spans="1:2" hidden="1" x14ac:dyDescent="0.2">
      <c r="A8" s="54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2" hidden="1" customHeight="1" x14ac:dyDescent="0.2">
      <c r="A22" s="12" t="s">
        <v>24</v>
      </c>
      <c r="B22" s="13" t="s">
        <v>25</v>
      </c>
    </row>
    <row r="23" spans="1:3" ht="11.25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25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9" customFormat="1" ht="15.75" x14ac:dyDescent="0.25">
      <c r="A31" s="56" t="s">
        <v>124</v>
      </c>
      <c r="B31" s="56"/>
      <c r="C31" s="18"/>
    </row>
    <row r="32" spans="1:3" s="19" customFormat="1" ht="12.75" customHeight="1" x14ac:dyDescent="0.25">
      <c r="A32" s="56" t="s">
        <v>122</v>
      </c>
      <c r="B32" s="56"/>
      <c r="C32" s="18"/>
    </row>
    <row r="33" spans="1:3" s="19" customFormat="1" ht="15.75" x14ac:dyDescent="0.25">
      <c r="A33" s="56" t="s">
        <v>123</v>
      </c>
      <c r="B33" s="56"/>
      <c r="C33" s="18"/>
    </row>
    <row r="34" spans="1:3" s="19" customFormat="1" ht="15.75" x14ac:dyDescent="0.25">
      <c r="A34" s="42"/>
      <c r="B34" s="42"/>
      <c r="C34" s="18"/>
    </row>
    <row r="35" spans="1:3" s="23" customFormat="1" ht="15.75" x14ac:dyDescent="0.25">
      <c r="A35" s="20"/>
      <c r="B35" s="21" t="s">
        <v>125</v>
      </c>
      <c r="C35" s="22">
        <v>-6316.45</v>
      </c>
    </row>
    <row r="36" spans="1:3" ht="15.75" x14ac:dyDescent="0.25">
      <c r="A36" s="32"/>
      <c r="B36" s="49" t="s">
        <v>35</v>
      </c>
      <c r="C36" s="16"/>
    </row>
    <row r="37" spans="1:3" ht="15.75" x14ac:dyDescent="0.25">
      <c r="A37" s="24" t="s">
        <v>36</v>
      </c>
      <c r="B37" s="25" t="s">
        <v>37</v>
      </c>
      <c r="C37" s="40">
        <v>5318.7839999999997</v>
      </c>
    </row>
    <row r="38" spans="1:3" ht="14.25" customHeight="1" x14ac:dyDescent="0.25">
      <c r="A38" s="24" t="s">
        <v>38</v>
      </c>
      <c r="B38" s="25" t="s">
        <v>39</v>
      </c>
      <c r="C38" s="40">
        <v>12519.360000000002</v>
      </c>
    </row>
    <row r="39" spans="1:3" ht="33.75" customHeight="1" x14ac:dyDescent="0.25">
      <c r="A39" s="24" t="s">
        <v>40</v>
      </c>
      <c r="B39" s="25" t="s">
        <v>41</v>
      </c>
      <c r="C39" s="40">
        <v>804.86800000000005</v>
      </c>
    </row>
    <row r="40" spans="1:3" ht="15.75" x14ac:dyDescent="0.25">
      <c r="A40" s="24"/>
      <c r="B40" s="26" t="s">
        <v>42</v>
      </c>
      <c r="C40" s="22">
        <f>SUM(C37:C39)</f>
        <v>18643.011999999999</v>
      </c>
    </row>
    <row r="41" spans="1:3" ht="15.75" x14ac:dyDescent="0.25">
      <c r="A41" s="24"/>
      <c r="B41" s="49" t="s">
        <v>43</v>
      </c>
      <c r="C41" s="40"/>
    </row>
    <row r="42" spans="1:3" ht="15.75" x14ac:dyDescent="0.25">
      <c r="A42" s="24" t="s">
        <v>44</v>
      </c>
      <c r="B42" s="25" t="s">
        <v>45</v>
      </c>
      <c r="C42" s="40">
        <v>945.5</v>
      </c>
    </row>
    <row r="43" spans="1:3" ht="15.75" x14ac:dyDescent="0.25">
      <c r="A43" s="24"/>
      <c r="B43" s="25" t="s">
        <v>46</v>
      </c>
      <c r="C43" s="40">
        <v>689.72699999999998</v>
      </c>
    </row>
    <row r="44" spans="1:3" ht="23.25" customHeight="1" x14ac:dyDescent="0.25">
      <c r="A44" s="41" t="s">
        <v>47</v>
      </c>
      <c r="B44" s="25" t="s">
        <v>48</v>
      </c>
      <c r="C44" s="40">
        <v>5605.7759999999998</v>
      </c>
    </row>
    <row r="45" spans="1:3" ht="15.75" x14ac:dyDescent="0.25">
      <c r="A45" s="41" t="s">
        <v>49</v>
      </c>
      <c r="B45" s="25" t="s">
        <v>50</v>
      </c>
      <c r="C45" s="40">
        <v>3447.1979999999994</v>
      </c>
    </row>
    <row r="46" spans="1:3" ht="22.5" customHeight="1" x14ac:dyDescent="0.25">
      <c r="A46" s="41" t="s">
        <v>51</v>
      </c>
      <c r="B46" s="25" t="s">
        <v>52</v>
      </c>
      <c r="C46" s="40">
        <v>1294.08</v>
      </c>
    </row>
    <row r="47" spans="1:3" ht="15.75" x14ac:dyDescent="0.25">
      <c r="A47" s="41" t="s">
        <v>53</v>
      </c>
      <c r="B47" s="25" t="s">
        <v>54</v>
      </c>
      <c r="C47" s="40">
        <v>12576.600000000002</v>
      </c>
    </row>
    <row r="48" spans="1:3" ht="15.75" x14ac:dyDescent="0.25">
      <c r="A48" s="41" t="s">
        <v>55</v>
      </c>
      <c r="B48" s="25" t="s">
        <v>56</v>
      </c>
      <c r="C48" s="40">
        <v>2424.1999999999998</v>
      </c>
    </row>
    <row r="49" spans="1:3" ht="31.5" x14ac:dyDescent="0.25">
      <c r="A49" s="24" t="s">
        <v>57</v>
      </c>
      <c r="B49" s="25" t="s">
        <v>58</v>
      </c>
      <c r="C49" s="40">
        <v>3622.0800000000004</v>
      </c>
    </row>
    <row r="50" spans="1:3" ht="31.5" x14ac:dyDescent="0.25">
      <c r="A50" s="24" t="s">
        <v>59</v>
      </c>
      <c r="B50" s="25" t="s">
        <v>60</v>
      </c>
      <c r="C50" s="40">
        <v>555.38700000000006</v>
      </c>
    </row>
    <row r="51" spans="1:3" ht="20.25" customHeight="1" x14ac:dyDescent="0.25">
      <c r="A51" s="24" t="s">
        <v>61</v>
      </c>
      <c r="B51" s="25" t="s">
        <v>62</v>
      </c>
      <c r="C51" s="40">
        <v>6023.16</v>
      </c>
    </row>
    <row r="52" spans="1:3" ht="18.75" customHeight="1" x14ac:dyDescent="0.25">
      <c r="A52" s="24" t="s">
        <v>63</v>
      </c>
      <c r="B52" s="25" t="s">
        <v>64</v>
      </c>
      <c r="C52" s="40">
        <v>12060.912</v>
      </c>
    </row>
    <row r="53" spans="1:3" ht="24" customHeight="1" x14ac:dyDescent="0.25">
      <c r="A53" s="24" t="s">
        <v>63</v>
      </c>
      <c r="B53" s="25" t="s">
        <v>65</v>
      </c>
      <c r="C53" s="40">
        <v>287.48700000000002</v>
      </c>
    </row>
    <row r="54" spans="1:3" ht="15.75" x14ac:dyDescent="0.25">
      <c r="A54" s="24"/>
      <c r="B54" s="26" t="s">
        <v>66</v>
      </c>
      <c r="C54" s="22">
        <f>SUM(C42:C53)</f>
        <v>49532.106999999996</v>
      </c>
    </row>
    <row r="55" spans="1:3" ht="18.75" customHeight="1" x14ac:dyDescent="0.25">
      <c r="A55" s="24"/>
      <c r="B55" s="49" t="s">
        <v>67</v>
      </c>
      <c r="C55" s="40"/>
    </row>
    <row r="56" spans="1:3" ht="15.75" x14ac:dyDescent="0.25">
      <c r="A56" s="27">
        <v>43103</v>
      </c>
      <c r="B56" s="28" t="s">
        <v>68</v>
      </c>
      <c r="C56" s="40">
        <v>9572.5</v>
      </c>
    </row>
    <row r="57" spans="1:3" ht="15.75" x14ac:dyDescent="0.25">
      <c r="A57" s="27">
        <v>43134</v>
      </c>
      <c r="B57" s="28" t="s">
        <v>69</v>
      </c>
      <c r="C57" s="40">
        <v>3728.4</v>
      </c>
    </row>
    <row r="58" spans="1:3" ht="15.75" x14ac:dyDescent="0.25">
      <c r="A58" s="27">
        <v>43162</v>
      </c>
      <c r="B58" s="28" t="s">
        <v>70</v>
      </c>
      <c r="C58" s="40">
        <v>3950.7000000000003</v>
      </c>
    </row>
    <row r="59" spans="1:3" ht="15.75" x14ac:dyDescent="0.25">
      <c r="A59" s="27">
        <v>43193</v>
      </c>
      <c r="B59" s="28" t="s">
        <v>71</v>
      </c>
      <c r="C59" s="40">
        <v>276.89999999999998</v>
      </c>
    </row>
    <row r="60" spans="1:3" ht="15.75" x14ac:dyDescent="0.25">
      <c r="A60" s="27">
        <v>43223</v>
      </c>
      <c r="B60" s="28" t="s">
        <v>72</v>
      </c>
      <c r="C60" s="40">
        <v>3614.2000000000003</v>
      </c>
    </row>
    <row r="61" spans="1:3" ht="15.75" x14ac:dyDescent="0.25">
      <c r="A61" s="24"/>
      <c r="B61" s="26" t="s">
        <v>73</v>
      </c>
      <c r="C61" s="22">
        <f>SUM(C56:C60)</f>
        <v>21142.7</v>
      </c>
    </row>
    <row r="62" spans="1:3" ht="15.75" x14ac:dyDescent="0.25">
      <c r="A62" s="24"/>
      <c r="B62" s="49" t="s">
        <v>74</v>
      </c>
      <c r="C62" s="40"/>
    </row>
    <row r="63" spans="1:3" ht="31.5" x14ac:dyDescent="0.25">
      <c r="A63" s="24" t="s">
        <v>75</v>
      </c>
      <c r="B63" s="25" t="s">
        <v>76</v>
      </c>
      <c r="C63" s="40">
        <v>1369.7910000000002</v>
      </c>
    </row>
    <row r="64" spans="1:3" ht="31.5" x14ac:dyDescent="0.25">
      <c r="A64" s="24" t="s">
        <v>77</v>
      </c>
      <c r="B64" s="25" t="s">
        <v>78</v>
      </c>
      <c r="C64" s="40">
        <v>4109.3730000000005</v>
      </c>
    </row>
    <row r="65" spans="1:3" ht="33.75" customHeight="1" x14ac:dyDescent="0.25">
      <c r="A65" s="24" t="s">
        <v>79</v>
      </c>
      <c r="B65" s="25" t="s">
        <v>80</v>
      </c>
      <c r="C65" s="40">
        <v>2739.5820000000003</v>
      </c>
    </row>
    <row r="66" spans="1:3" ht="15.75" x14ac:dyDescent="0.25">
      <c r="A66" s="24" t="s">
        <v>81</v>
      </c>
      <c r="B66" s="25" t="s">
        <v>82</v>
      </c>
      <c r="C66" s="40">
        <v>0</v>
      </c>
    </row>
    <row r="67" spans="1:3" ht="31.5" x14ac:dyDescent="0.25">
      <c r="A67" s="24" t="s">
        <v>83</v>
      </c>
      <c r="B67" s="25" t="s">
        <v>84</v>
      </c>
      <c r="C67" s="40">
        <v>6944.7840000000006</v>
      </c>
    </row>
    <row r="68" spans="1:3" ht="15.75" x14ac:dyDescent="0.25">
      <c r="A68" s="24"/>
      <c r="B68" s="26" t="s">
        <v>85</v>
      </c>
      <c r="C68" s="22">
        <f>SUM(C63:C67)</f>
        <v>15163.530000000002</v>
      </c>
    </row>
    <row r="69" spans="1:3" ht="31.5" x14ac:dyDescent="0.25">
      <c r="A69" s="29" t="s">
        <v>86</v>
      </c>
      <c r="B69" s="26" t="s">
        <v>87</v>
      </c>
      <c r="C69" s="40">
        <v>7034.9759999999987</v>
      </c>
    </row>
    <row r="70" spans="1:3" ht="15.75" x14ac:dyDescent="0.25">
      <c r="A70" s="29" t="s">
        <v>88</v>
      </c>
      <c r="B70" s="26" t="s">
        <v>89</v>
      </c>
      <c r="C70" s="40">
        <v>1961.6759999999997</v>
      </c>
    </row>
    <row r="71" spans="1:3" ht="15.75" customHeight="1" x14ac:dyDescent="0.25">
      <c r="A71" s="29"/>
      <c r="B71" s="26" t="s">
        <v>90</v>
      </c>
      <c r="C71" s="22">
        <f>SUM(C69:C70)</f>
        <v>8996.6519999999982</v>
      </c>
    </row>
    <row r="72" spans="1:3" ht="15.75" x14ac:dyDescent="0.25">
      <c r="A72" s="29" t="s">
        <v>91</v>
      </c>
      <c r="B72" s="26" t="s">
        <v>92</v>
      </c>
      <c r="C72" s="22">
        <v>971.37999999999988</v>
      </c>
    </row>
    <row r="73" spans="1:3" ht="15" customHeight="1" x14ac:dyDescent="0.25">
      <c r="A73" s="29" t="s">
        <v>93</v>
      </c>
      <c r="B73" s="26" t="s">
        <v>94</v>
      </c>
      <c r="C73" s="22">
        <v>1034.2339999999999</v>
      </c>
    </row>
    <row r="74" spans="1:3" ht="14.25" customHeight="1" x14ac:dyDescent="0.25">
      <c r="A74" s="29"/>
      <c r="B74" s="55" t="s">
        <v>95</v>
      </c>
      <c r="C74" s="40"/>
    </row>
    <row r="75" spans="1:3" ht="21" customHeight="1" x14ac:dyDescent="0.25">
      <c r="A75" s="24"/>
      <c r="B75" s="25" t="s">
        <v>96</v>
      </c>
      <c r="C75" s="40">
        <v>4045.1999999999994</v>
      </c>
    </row>
    <row r="76" spans="1:3" ht="33" customHeight="1" x14ac:dyDescent="0.25">
      <c r="A76" s="24"/>
      <c r="B76" s="25" t="s">
        <v>97</v>
      </c>
      <c r="C76" s="40">
        <v>3938.52</v>
      </c>
    </row>
    <row r="77" spans="1:3" ht="33" customHeight="1" x14ac:dyDescent="0.25">
      <c r="A77" s="24"/>
      <c r="B77" s="25" t="s">
        <v>98</v>
      </c>
      <c r="C77" s="40">
        <v>3938.52</v>
      </c>
    </row>
    <row r="78" spans="1:3" ht="33" customHeight="1" x14ac:dyDescent="0.25">
      <c r="A78" s="24"/>
      <c r="B78" s="25" t="s">
        <v>99</v>
      </c>
      <c r="C78" s="40">
        <v>5368.44</v>
      </c>
    </row>
    <row r="79" spans="1:3" ht="33" customHeight="1" x14ac:dyDescent="0.25">
      <c r="A79" s="24"/>
      <c r="B79" s="25" t="s">
        <v>100</v>
      </c>
      <c r="C79" s="40">
        <v>3938.52</v>
      </c>
    </row>
    <row r="80" spans="1:3" ht="13.5" customHeight="1" x14ac:dyDescent="0.25">
      <c r="A80" s="24"/>
      <c r="B80" s="26" t="s">
        <v>101</v>
      </c>
      <c r="C80" s="22">
        <f>SUM(C75:C79)</f>
        <v>21229.200000000001</v>
      </c>
    </row>
    <row r="81" spans="1:3" ht="15.75" x14ac:dyDescent="0.25">
      <c r="A81" s="24"/>
      <c r="B81" s="49" t="s">
        <v>102</v>
      </c>
      <c r="C81" s="40"/>
    </row>
    <row r="82" spans="1:3" ht="15" customHeight="1" x14ac:dyDescent="0.25">
      <c r="A82" s="24" t="s">
        <v>103</v>
      </c>
      <c r="B82" s="25" t="s">
        <v>104</v>
      </c>
      <c r="C82" s="40"/>
    </row>
    <row r="83" spans="1:3" ht="15" hidden="1" customHeight="1" x14ac:dyDescent="0.25">
      <c r="A83" s="30"/>
      <c r="B83" s="31"/>
      <c r="C83" s="40">
        <v>0</v>
      </c>
    </row>
    <row r="84" spans="1:3" ht="15" hidden="1" customHeight="1" x14ac:dyDescent="0.25">
      <c r="A84" s="30"/>
      <c r="B84" s="16"/>
      <c r="C84" s="40">
        <v>0</v>
      </c>
    </row>
    <row r="85" spans="1:3" ht="15" hidden="1" customHeight="1" x14ac:dyDescent="0.25">
      <c r="A85" s="30"/>
      <c r="B85" s="16"/>
      <c r="C85" s="40">
        <v>0</v>
      </c>
    </row>
    <row r="86" spans="1:3" ht="15" hidden="1" customHeight="1" x14ac:dyDescent="0.25">
      <c r="A86" s="24"/>
      <c r="B86" s="25"/>
      <c r="C86" s="40">
        <v>0</v>
      </c>
    </row>
    <row r="87" spans="1:3" ht="15" hidden="1" customHeight="1" x14ac:dyDescent="0.25">
      <c r="A87" s="24"/>
      <c r="B87" s="25"/>
      <c r="C87" s="40">
        <v>0</v>
      </c>
    </row>
    <row r="88" spans="1:3" ht="16.5" hidden="1" customHeight="1" x14ac:dyDescent="0.25">
      <c r="A88" s="32"/>
      <c r="B88" s="16"/>
      <c r="C88" s="40">
        <v>0</v>
      </c>
    </row>
    <row r="89" spans="1:3" ht="16.5" hidden="1" customHeight="1" x14ac:dyDescent="0.25">
      <c r="A89" s="32"/>
      <c r="B89" s="16"/>
      <c r="C89" s="40">
        <v>0</v>
      </c>
    </row>
    <row r="90" spans="1:3" ht="16.5" hidden="1" customHeight="1" x14ac:dyDescent="0.25">
      <c r="A90" s="32"/>
      <c r="B90" s="16"/>
      <c r="C90" s="40">
        <v>0</v>
      </c>
    </row>
    <row r="91" spans="1:3" ht="18" customHeight="1" x14ac:dyDescent="0.25">
      <c r="A91" s="32"/>
      <c r="B91" s="33" t="s">
        <v>105</v>
      </c>
      <c r="C91" s="40"/>
    </row>
    <row r="92" spans="1:3" ht="16.5" customHeight="1" x14ac:dyDescent="0.25">
      <c r="A92" s="32"/>
      <c r="B92" s="16" t="s">
        <v>106</v>
      </c>
      <c r="C92" s="40"/>
    </row>
    <row r="93" spans="1:3" ht="15.75" x14ac:dyDescent="0.25">
      <c r="A93" s="24" t="s">
        <v>130</v>
      </c>
      <c r="B93" s="25" t="s">
        <v>107</v>
      </c>
      <c r="C93" s="40">
        <v>0</v>
      </c>
    </row>
    <row r="94" spans="1:3" ht="15.75" hidden="1" x14ac:dyDescent="0.25">
      <c r="A94" s="24"/>
      <c r="B94" s="25"/>
      <c r="C94" s="40">
        <v>0</v>
      </c>
    </row>
    <row r="95" spans="1:3" ht="15.75" hidden="1" x14ac:dyDescent="0.25">
      <c r="A95" s="24"/>
      <c r="B95" s="25"/>
      <c r="C95" s="40">
        <v>0</v>
      </c>
    </row>
    <row r="96" spans="1:3" ht="13.9" hidden="1" customHeight="1" x14ac:dyDescent="0.25">
      <c r="A96" s="24"/>
      <c r="B96" s="34"/>
      <c r="C96" s="40">
        <v>0</v>
      </c>
    </row>
    <row r="97" spans="1:3" ht="11.45" hidden="1" customHeight="1" x14ac:dyDescent="0.25">
      <c r="A97" s="24"/>
      <c r="B97" s="25"/>
      <c r="C97" s="40">
        <v>0</v>
      </c>
    </row>
    <row r="98" spans="1:3" ht="11.45" hidden="1" customHeight="1" x14ac:dyDescent="0.25">
      <c r="A98" s="24"/>
      <c r="B98" s="25"/>
      <c r="C98" s="40">
        <v>0</v>
      </c>
    </row>
    <row r="99" spans="1:3" ht="11.45" hidden="1" customHeight="1" x14ac:dyDescent="0.25">
      <c r="A99" s="24"/>
      <c r="B99" s="25"/>
      <c r="C99" s="40">
        <v>0</v>
      </c>
    </row>
    <row r="100" spans="1:3" ht="11.45" hidden="1" customHeight="1" x14ac:dyDescent="0.25">
      <c r="A100" s="24"/>
      <c r="B100" s="25"/>
      <c r="C100" s="40">
        <v>0</v>
      </c>
    </row>
    <row r="101" spans="1:3" ht="11.45" hidden="1" customHeight="1" x14ac:dyDescent="0.25">
      <c r="A101" s="24"/>
      <c r="B101" s="25"/>
      <c r="C101" s="40">
        <v>0</v>
      </c>
    </row>
    <row r="102" spans="1:3" ht="11.45" hidden="1" customHeight="1" x14ac:dyDescent="0.25">
      <c r="A102" s="24"/>
      <c r="B102" s="25"/>
      <c r="C102" s="40">
        <v>0</v>
      </c>
    </row>
    <row r="103" spans="1:3" ht="10.9" hidden="1" customHeight="1" x14ac:dyDescent="0.25">
      <c r="A103" s="24"/>
      <c r="B103" s="25"/>
      <c r="C103" s="40">
        <v>0</v>
      </c>
    </row>
    <row r="104" spans="1:3" ht="10.9" hidden="1" customHeight="1" x14ac:dyDescent="0.25">
      <c r="A104" s="24"/>
      <c r="B104" s="25"/>
      <c r="C104" s="40">
        <v>0</v>
      </c>
    </row>
    <row r="105" spans="1:3" ht="14.25" hidden="1" customHeight="1" x14ac:dyDescent="0.25">
      <c r="A105" s="24"/>
      <c r="B105" s="16"/>
      <c r="C105" s="40">
        <v>0</v>
      </c>
    </row>
    <row r="106" spans="1:3" ht="10.9" hidden="1" customHeight="1" x14ac:dyDescent="0.25">
      <c r="A106" s="24"/>
      <c r="B106" s="25"/>
      <c r="C106" s="40">
        <v>0</v>
      </c>
    </row>
    <row r="107" spans="1:3" ht="10.9" hidden="1" customHeight="1" x14ac:dyDescent="0.25">
      <c r="A107" s="24"/>
      <c r="B107" s="25"/>
      <c r="C107" s="40">
        <v>0</v>
      </c>
    </row>
    <row r="108" spans="1:3" ht="10.9" hidden="1" customHeight="1" x14ac:dyDescent="0.25">
      <c r="A108" s="24"/>
      <c r="B108" s="25"/>
      <c r="C108" s="40">
        <v>0</v>
      </c>
    </row>
    <row r="109" spans="1:3" ht="10.9" hidden="1" customHeight="1" x14ac:dyDescent="0.25">
      <c r="A109" s="24"/>
      <c r="B109" s="25"/>
      <c r="C109" s="40">
        <v>0</v>
      </c>
    </row>
    <row r="110" spans="1:3" ht="15" customHeight="1" x14ac:dyDescent="0.25">
      <c r="A110" s="24"/>
      <c r="B110" s="31" t="s">
        <v>108</v>
      </c>
      <c r="C110" s="40">
        <v>339.96</v>
      </c>
    </row>
    <row r="111" spans="1:3" ht="16.5" customHeight="1" x14ac:dyDescent="0.25">
      <c r="A111" s="24"/>
      <c r="B111" s="35" t="s">
        <v>109</v>
      </c>
      <c r="C111" s="40">
        <v>103.67699999999999</v>
      </c>
    </row>
    <row r="112" spans="1:3" ht="33.75" customHeight="1" x14ac:dyDescent="0.25">
      <c r="A112" s="24"/>
      <c r="B112" s="33" t="s">
        <v>110</v>
      </c>
      <c r="C112" s="40">
        <v>46.530612244897959</v>
      </c>
    </row>
    <row r="113" spans="1:3" ht="31.5" customHeight="1" x14ac:dyDescent="0.25">
      <c r="A113" s="24"/>
      <c r="B113" s="33" t="s">
        <v>111</v>
      </c>
      <c r="C113" s="40">
        <v>264.34500000000003</v>
      </c>
    </row>
    <row r="114" spans="1:3" ht="25.5" customHeight="1" x14ac:dyDescent="0.25">
      <c r="A114" s="24"/>
      <c r="B114" s="33" t="s">
        <v>112</v>
      </c>
      <c r="C114" s="40"/>
    </row>
    <row r="115" spans="1:3" ht="25.5" customHeight="1" x14ac:dyDescent="0.25">
      <c r="A115" s="24"/>
      <c r="B115" s="35" t="s">
        <v>113</v>
      </c>
      <c r="C115" s="40">
        <v>470.358</v>
      </c>
    </row>
    <row r="116" spans="1:3" ht="21.75" customHeight="1" x14ac:dyDescent="0.25">
      <c r="A116" s="24"/>
      <c r="B116" s="31" t="s">
        <v>114</v>
      </c>
      <c r="C116" s="40">
        <v>800</v>
      </c>
    </row>
    <row r="117" spans="1:3" ht="15" customHeight="1" x14ac:dyDescent="0.25">
      <c r="A117" s="24"/>
      <c r="B117" s="33" t="s">
        <v>115</v>
      </c>
      <c r="C117" s="40">
        <v>7467.44</v>
      </c>
    </row>
    <row r="118" spans="1:3" ht="14.25" customHeight="1" x14ac:dyDescent="0.25">
      <c r="A118" s="24"/>
      <c r="B118" s="31" t="s">
        <v>116</v>
      </c>
      <c r="C118" s="40">
        <v>386.14600000000002</v>
      </c>
    </row>
    <row r="119" spans="1:3" ht="15.75" customHeight="1" x14ac:dyDescent="0.25">
      <c r="A119" s="24"/>
      <c r="B119" s="36" t="s">
        <v>117</v>
      </c>
      <c r="C119" s="40">
        <v>150</v>
      </c>
    </row>
    <row r="120" spans="1:3" ht="17.25" customHeight="1" x14ac:dyDescent="0.25">
      <c r="A120" s="24"/>
      <c r="B120" s="17" t="s">
        <v>118</v>
      </c>
      <c r="C120" s="40">
        <v>180</v>
      </c>
    </row>
    <row r="121" spans="1:3" ht="17.25" customHeight="1" x14ac:dyDescent="0.25">
      <c r="A121" s="24"/>
      <c r="B121" s="17" t="s">
        <v>119</v>
      </c>
      <c r="C121" s="40">
        <v>178.54</v>
      </c>
    </row>
    <row r="122" spans="1:3" ht="17.25" customHeight="1" x14ac:dyDescent="0.25">
      <c r="A122" s="24"/>
      <c r="B122" s="17" t="s">
        <v>120</v>
      </c>
      <c r="C122" s="40">
        <v>4011.28</v>
      </c>
    </row>
    <row r="123" spans="1:3" ht="15.75" x14ac:dyDescent="0.25">
      <c r="A123" s="37"/>
      <c r="B123" s="38" t="s">
        <v>131</v>
      </c>
      <c r="C123" s="22">
        <f>SUM(C91:C122)</f>
        <v>14398.276612244899</v>
      </c>
    </row>
    <row r="124" spans="1:3" ht="15.75" hidden="1" x14ac:dyDescent="0.25">
      <c r="A124" s="37"/>
      <c r="B124" s="31"/>
      <c r="C124" s="22"/>
    </row>
    <row r="125" spans="1:3" ht="15.75" hidden="1" x14ac:dyDescent="0.25">
      <c r="A125" s="37"/>
      <c r="B125" s="31"/>
      <c r="C125" s="22"/>
    </row>
    <row r="126" spans="1:3" ht="15.75" hidden="1" x14ac:dyDescent="0.25">
      <c r="A126" s="37"/>
      <c r="B126" s="31"/>
      <c r="C126" s="22"/>
    </row>
    <row r="127" spans="1:3" ht="15.75" hidden="1" x14ac:dyDescent="0.25">
      <c r="A127" s="37"/>
      <c r="B127" s="31"/>
      <c r="C127" s="22"/>
    </row>
    <row r="128" spans="1:3" ht="14.25" customHeight="1" x14ac:dyDescent="0.25">
      <c r="A128" s="24"/>
      <c r="B128" s="39" t="s">
        <v>121</v>
      </c>
      <c r="C128" s="22">
        <f>28275.192</f>
        <v>28275.191999999999</v>
      </c>
    </row>
    <row r="129" spans="1:3" ht="16.899999999999999" customHeight="1" x14ac:dyDescent="0.25">
      <c r="A129" s="24"/>
      <c r="B129" s="26" t="s">
        <v>132</v>
      </c>
      <c r="C129" s="22">
        <f>C40+C54+C61+C68+C71+C72+C73+C80+C123+C128</f>
        <v>179386.28361224491</v>
      </c>
    </row>
    <row r="130" spans="1:3" s="46" customFormat="1" ht="18.600000000000001" customHeight="1" x14ac:dyDescent="0.25">
      <c r="A130" s="43"/>
      <c r="B130" s="44" t="s">
        <v>126</v>
      </c>
      <c r="C130" s="45">
        <v>157069.32</v>
      </c>
    </row>
    <row r="131" spans="1:3" s="23" customFormat="1" ht="18.600000000000001" customHeight="1" x14ac:dyDescent="0.25">
      <c r="A131" s="43"/>
      <c r="B131" s="44" t="s">
        <v>127</v>
      </c>
      <c r="C131" s="45">
        <v>156931.37</v>
      </c>
    </row>
    <row r="132" spans="1:3" s="23" customFormat="1" ht="20.45" customHeight="1" x14ac:dyDescent="0.25">
      <c r="A132" s="47"/>
      <c r="B132" s="44" t="s">
        <v>129</v>
      </c>
      <c r="C132" s="48">
        <f>C131-C129</f>
        <v>-22454.913612244913</v>
      </c>
    </row>
    <row r="133" spans="1:3" s="23" customFormat="1" ht="18.600000000000001" customHeight="1" x14ac:dyDescent="0.25">
      <c r="A133" s="47"/>
      <c r="B133" s="44" t="s">
        <v>128</v>
      </c>
      <c r="C133" s="48">
        <f>C35+C132</f>
        <v>-28771.363612244913</v>
      </c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2024-02-08T03:32:55Z</dcterms:created>
  <dcterms:modified xsi:type="dcterms:W3CDTF">2024-03-15T03:00:32Z</dcterms:modified>
</cp:coreProperties>
</file>