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4" i="1" l="1"/>
  <c r="C113" i="1"/>
  <c r="C81" i="1"/>
  <c r="C71" i="1"/>
  <c r="C68" i="1"/>
  <c r="C62" i="1"/>
  <c r="C54" i="1"/>
  <c r="C41" i="1"/>
  <c r="B9" i="1"/>
  <c r="C115" i="1" l="1"/>
  <c r="C118" i="1" s="1"/>
  <c r="C119" i="1" s="1"/>
</calcChain>
</file>

<file path=xl/sharedStrings.xml><?xml version="1.0" encoding="utf-8"?>
<sst xmlns="http://schemas.openxmlformats.org/spreadsheetml/2006/main" count="154" uniqueCount="150">
  <si>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</si>
  <si>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</si>
  <si>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 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</si>
  <si>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</si>
  <si>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</si>
  <si>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</si>
  <si>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</si>
  <si>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</si>
  <si>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</si>
  <si>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</si>
  <si>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</si>
  <si>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</si>
  <si>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</si>
  <si>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</si>
  <si>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</si>
  <si>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</si>
  <si>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</si>
  <si>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</si>
  <si>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</si>
  <si>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</si>
  <si>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</si>
  <si>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</si>
  <si>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</si>
  <si>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</si>
  <si>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</si>
  <si>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</si>
  <si>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</si>
  <si>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</si>
  <si>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</si>
  <si>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</si>
  <si>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</si>
  <si>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</si>
  <si>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</si>
  <si>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</si>
  <si>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</si>
  <si>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</si>
  <si>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</si>
  <si>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</si>
  <si>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</si>
  <si>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</si>
  <si>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</si>
  <si>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</si>
  <si>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</si>
  <si>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 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</si>
  <si>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</si>
  <si>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</si>
  <si>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</si>
  <si>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</si>
  <si>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</si>
  <si>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</si>
  <si>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</si>
  <si>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</si>
  <si>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</si>
  <si>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</si>
  <si>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</si>
  <si>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</si>
  <si>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</si>
  <si>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</si>
  <si>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</si>
  <si>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</si>
  <si>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</si>
  <si>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</si>
  <si>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</si>
  <si>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</si>
  <si>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</si>
  <si>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</si>
  <si>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</si>
  <si>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</si>
  <si>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</si>
  <si>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</si>
  <si>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</si>
  <si>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</si>
  <si>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</si>
  <si>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</si>
  <si>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</si>
  <si>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</si>
  <si>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</si>
  <si>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</si>
  <si>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</si>
  <si>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</si>
  <si>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</si>
  <si>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</si>
  <si>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</si>
  <si>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</si>
  <si>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</si>
  <si>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</si>
  <si>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</si>
  <si>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</si>
  <si>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</si>
  <si>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</si>
  <si>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</si>
  <si>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</si>
  <si>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</si>
  <si>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</si>
  <si>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</si>
  <si>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</si>
  <si>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</si>
  <si>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</si>
  <si>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</si>
  <si>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</si>
  <si>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</si>
  <si>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</si>
  <si>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</si>
  <si>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</si>
  <si>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</si>
  <si>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</si>
  <si>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 работы</t>
  </si>
  <si>
    <t xml:space="preserve">замена энергосберегающего патрона в МОП- 2 под </t>
  </si>
  <si>
    <t>9.2.</t>
  </si>
  <si>
    <t>Текущий ремонт систем ВиК (непредвиденные работы</t>
  </si>
  <si>
    <t>устранение засоров общедомовой канализации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</si>
  <si>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</si>
  <si>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</si>
  <si>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</si>
  <si>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</si>
  <si>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</t>
  </si>
  <si>
    <t>в</t>
  </si>
  <si>
    <t>установка ниппель перехода Ду 1"*3/4;3/4</t>
  </si>
  <si>
    <t>уплотнение соединений сантехническим льном</t>
  </si>
  <si>
    <t>устранение  засора общедомовой канализации (выпуск) 2 раза</t>
  </si>
  <si>
    <t>устранение засора канализационного коллектора Ду 100мм 2 подъезд</t>
  </si>
  <si>
    <t>обработка подвала после засора</t>
  </si>
  <si>
    <t>замена вентиля запорного Ду 15мм в подвале</t>
  </si>
  <si>
    <t>замена вентиля  муфтового Ду 20мм в подвале</t>
  </si>
  <si>
    <t>устранение течи канализации (лентопилом)</t>
  </si>
  <si>
    <t>замена участка трубы Ду 15 мм ХВС (кв.15,8)</t>
  </si>
  <si>
    <t>смена отвода с резьбой Ду 15 мм (кв.15,8)</t>
  </si>
  <si>
    <t>уплотнение соединений леной ФУМ (кв.15,8)</t>
  </si>
  <si>
    <t>сварочные работы (кв.15,8)</t>
  </si>
  <si>
    <t>устранение засора Ду 150 на выпуске</t>
  </si>
  <si>
    <t xml:space="preserve"> 9.3</t>
  </si>
  <si>
    <t>Текущий ремонт систем конструкт.элементов) (непредвиденные работы</t>
  </si>
  <si>
    <t>очистка кровли от снега с телевышки</t>
  </si>
  <si>
    <t>стоимость работы телевышки</t>
  </si>
  <si>
    <t>сбор для утилизации автопокрышек б/у с площадок ТКО от МКД (Первостроителей 5,7)</t>
  </si>
  <si>
    <t>ремонт контейнера ТБО с заменой металлической пластины 500*1100*1,5 с добавлением уголков 50*50*600, сварочные работы, покраска (Первостроителей 5,7)</t>
  </si>
  <si>
    <t>окраска МАФ (скамейки)</t>
  </si>
  <si>
    <t>транспортные услуги (вывоз травы)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</si>
  <si>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</si>
  <si>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</si>
  <si>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</si>
  <si>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5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</si>
  <si>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</si>
  <si>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</si>
  <si>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</si>
  <si>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</si>
  <si>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</si>
  <si>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</si>
  <si>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Сумма затрат по дому :</t>
  </si>
  <si>
    <t>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</si>
</sst>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8" fillId="0" borderId="4" xfId="0" applyFont="1" applyFill="1" applyBorder="1"/>
    <xf numFmtId="0" fontId="8" fillId="0" borderId="0" xfId="0" applyFont="1" applyFill="1"/>
    <xf numFmtId="2" fontId="8" fillId="0" borderId="0" xfId="1" applyNumberFormat="1" applyFont="1" applyFill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2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left"/>
    </xf>
    <xf numFmtId="2" fontId="10" fillId="0" borderId="4" xfId="0" applyNumberFormat="1" applyFont="1" applyFill="1" applyBorder="1" applyAlignment="1"/>
    <xf numFmtId="2" fontId="8" fillId="0" borderId="0" xfId="0" applyNumberFormat="1" applyFont="1" applyFill="1"/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11" fillId="0" borderId="4" xfId="0" applyFont="1" applyFill="1" applyBorder="1"/>
    <xf numFmtId="2" fontId="8" fillId="0" borderId="4" xfId="0" applyNumberFormat="1" applyFont="1" applyFill="1" applyBorder="1"/>
    <xf numFmtId="2" fontId="10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2" fontId="8" fillId="0" borderId="4" xfId="1" applyNumberFormat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2" fontId="8" fillId="0" borderId="4" xfId="1" applyNumberFormat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2" fontId="8" fillId="0" borderId="0" xfId="0" applyNumberFormat="1" applyFont="1" applyFill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topLeftCell="A88" workbookViewId="0">
      <selection activeCell="C36" sqref="C36"/>
    </sheetView>
  </sheetViews>
  <sheetFormatPr defaultColWidth="9.140625" defaultRowHeight="11.25" x14ac:dyDescent="0.2"/>
  <cols>
    <col min="1" max="1" width="6.42578125" style="59" customWidth="1"/>
    <col min="2" max="2" width="77.5703125" style="1" customWidth="1"/>
    <col min="3" max="3" width="13.5703125" style="1" customWidth="1"/>
    <col min="4" max="200" width="9.140625" style="1" customWidth="1"/>
    <col min="201" max="201" width="3.85546875" style="1" customWidth="1"/>
    <col min="202" max="202" width="48" style="1" customWidth="1"/>
    <col min="203" max="203" width="11.42578125" style="1" customWidth="1"/>
    <col min="204" max="204" width="11.28515625" style="1" customWidth="1"/>
    <col min="205" max="205" width="8.42578125" style="1" customWidth="1"/>
    <col min="206" max="206" width="5.140625" style="1" customWidth="1"/>
    <col min="207" max="207" width="8.5703125" style="1" customWidth="1"/>
    <col min="208" max="210" width="10.5703125" style="1" customWidth="1"/>
    <col min="211" max="245" width="9.140625" style="1" customWidth="1"/>
    <col min="246" max="246" width="11" style="1" customWidth="1"/>
    <col min="247" max="252" width="9.140625" style="1" customWidth="1"/>
    <col min="253" max="253" width="11.28515625" style="1" customWidth="1"/>
    <col min="254" max="254" width="10.85546875" style="1" customWidth="1"/>
    <col min="255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60"/>
      <c r="B3" s="3" t="s">
        <v>2</v>
      </c>
    </row>
    <row r="4" spans="1:2" hidden="1" x14ac:dyDescent="0.2">
      <c r="A4" s="61"/>
      <c r="B4" s="4"/>
    </row>
    <row r="5" spans="1:2" hidden="1" x14ac:dyDescent="0.2">
      <c r="A5" s="62"/>
      <c r="B5" s="5"/>
    </row>
    <row r="6" spans="1:2" hidden="1" x14ac:dyDescent="0.2">
      <c r="A6" s="62"/>
      <c r="B6" s="5"/>
    </row>
    <row r="7" spans="1:2" hidden="1" x14ac:dyDescent="0.2">
      <c r="A7" s="62"/>
      <c r="B7" s="5"/>
    </row>
    <row r="8" spans="1:2" hidden="1" x14ac:dyDescent="0.2">
      <c r="A8" s="63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3.5" hidden="1" customHeight="1" x14ac:dyDescent="0.2">
      <c r="A22" s="12" t="s">
        <v>24</v>
      </c>
      <c r="B22" s="13" t="s">
        <v>25</v>
      </c>
    </row>
    <row r="23" spans="1:3" ht="1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1.25" hidden="1" customHeight="1" x14ac:dyDescent="0.2">
      <c r="A28" s="12" t="s">
        <v>28</v>
      </c>
      <c r="B28" s="13" t="s">
        <v>32</v>
      </c>
    </row>
    <row r="29" spans="1:3" ht="11.25" hidden="1" customHeight="1" x14ac:dyDescent="0.2">
      <c r="A29" s="14" t="s">
        <v>33</v>
      </c>
      <c r="B29" s="15" t="s">
        <v>34</v>
      </c>
    </row>
    <row r="30" spans="1:3" ht="11.25" hidden="1" customHeight="1" x14ac:dyDescent="0.2">
      <c r="A30" s="16"/>
      <c r="B30" s="17"/>
    </row>
    <row r="31" spans="1:3" s="21" customFormat="1" ht="15.75" x14ac:dyDescent="0.25">
      <c r="A31" s="66" t="s">
        <v>142</v>
      </c>
      <c r="B31" s="66"/>
      <c r="C31" s="20"/>
    </row>
    <row r="32" spans="1:3" s="22" customFormat="1" ht="15.75" x14ac:dyDescent="0.25">
      <c r="A32" s="66" t="s">
        <v>140</v>
      </c>
      <c r="B32" s="66"/>
      <c r="C32" s="20"/>
    </row>
    <row r="33" spans="1:3" s="22" customFormat="1" ht="15.75" x14ac:dyDescent="0.25">
      <c r="A33" s="66" t="s">
        <v>141</v>
      </c>
      <c r="B33" s="66"/>
      <c r="C33" s="20"/>
    </row>
    <row r="34" spans="1:3" s="22" customFormat="1" ht="15.75" x14ac:dyDescent="0.25">
      <c r="A34" s="23"/>
      <c r="B34" s="24"/>
      <c r="C34" s="20"/>
    </row>
    <row r="35" spans="1:3" s="19" customFormat="1" ht="24.75" customHeight="1" x14ac:dyDescent="0.25">
      <c r="A35" s="64"/>
      <c r="B35" s="25" t="s">
        <v>143</v>
      </c>
      <c r="C35" s="26">
        <v>-31110.06</v>
      </c>
    </row>
    <row r="36" spans="1:3" ht="15.75" x14ac:dyDescent="0.25">
      <c r="A36" s="65"/>
      <c r="B36" s="57" t="s">
        <v>35</v>
      </c>
      <c r="C36" s="18"/>
    </row>
    <row r="37" spans="1:3" ht="15.75" x14ac:dyDescent="0.25">
      <c r="A37" s="29" t="s">
        <v>36</v>
      </c>
      <c r="B37" s="28" t="s">
        <v>37</v>
      </c>
      <c r="C37" s="45">
        <v>9291.4560000000019</v>
      </c>
    </row>
    <row r="38" spans="1:3" ht="15" customHeight="1" x14ac:dyDescent="0.25">
      <c r="A38" s="29" t="s">
        <v>38</v>
      </c>
      <c r="B38" s="28" t="s">
        <v>39</v>
      </c>
      <c r="C38" s="45">
        <v>10935.12</v>
      </c>
    </row>
    <row r="39" spans="1:3" ht="35.25" customHeight="1" x14ac:dyDescent="0.25">
      <c r="A39" s="29" t="s">
        <v>40</v>
      </c>
      <c r="B39" s="28" t="s">
        <v>41</v>
      </c>
      <c r="C39" s="45">
        <v>0</v>
      </c>
    </row>
    <row r="40" spans="1:3" ht="15.75" x14ac:dyDescent="0.25">
      <c r="A40" s="29" t="s">
        <v>42</v>
      </c>
      <c r="B40" s="28" t="s">
        <v>43</v>
      </c>
      <c r="C40" s="45">
        <v>0</v>
      </c>
    </row>
    <row r="41" spans="1:3" ht="15.75" x14ac:dyDescent="0.25">
      <c r="A41" s="29"/>
      <c r="B41" s="30" t="s">
        <v>44</v>
      </c>
      <c r="C41" s="46">
        <f>SUM(C37:C40)</f>
        <v>20226.576000000001</v>
      </c>
    </row>
    <row r="42" spans="1:3" ht="15.75" x14ac:dyDescent="0.25">
      <c r="A42" s="29"/>
      <c r="B42" s="57" t="s">
        <v>45</v>
      </c>
      <c r="C42" s="45"/>
    </row>
    <row r="43" spans="1:3" ht="15.75" x14ac:dyDescent="0.25">
      <c r="A43" s="29" t="s">
        <v>46</v>
      </c>
      <c r="B43" s="28" t="s">
        <v>47</v>
      </c>
      <c r="C43" s="45">
        <v>1540.25</v>
      </c>
    </row>
    <row r="44" spans="1:3" ht="15.75" x14ac:dyDescent="0.25">
      <c r="A44" s="47" t="s">
        <v>48</v>
      </c>
      <c r="B44" s="28" t="s">
        <v>49</v>
      </c>
      <c r="C44" s="45">
        <v>5966.9279999999999</v>
      </c>
    </row>
    <row r="45" spans="1:3" ht="15.75" x14ac:dyDescent="0.25">
      <c r="A45" s="47" t="s">
        <v>50</v>
      </c>
      <c r="B45" s="28" t="s">
        <v>51</v>
      </c>
      <c r="C45" s="45">
        <v>2780.0459999999998</v>
      </c>
    </row>
    <row r="46" spans="1:3" ht="15.75" x14ac:dyDescent="0.25">
      <c r="A46" s="47" t="s">
        <v>52</v>
      </c>
      <c r="B46" s="28" t="s">
        <v>53</v>
      </c>
      <c r="C46" s="45">
        <v>1294.08</v>
      </c>
    </row>
    <row r="47" spans="1:3" ht="15.75" x14ac:dyDescent="0.25">
      <c r="A47" s="47" t="s">
        <v>54</v>
      </c>
      <c r="B47" s="28" t="s">
        <v>55</v>
      </c>
      <c r="C47" s="45">
        <v>6226.6500000000005</v>
      </c>
    </row>
    <row r="48" spans="1:3" ht="15.75" x14ac:dyDescent="0.25">
      <c r="A48" s="47" t="s">
        <v>56</v>
      </c>
      <c r="B48" s="28" t="s">
        <v>57</v>
      </c>
      <c r="C48" s="45">
        <v>3949.1000000000004</v>
      </c>
    </row>
    <row r="49" spans="1:3" ht="31.5" x14ac:dyDescent="0.25">
      <c r="A49" s="29" t="s">
        <v>58</v>
      </c>
      <c r="B49" s="28" t="s">
        <v>59</v>
      </c>
      <c r="C49" s="45">
        <v>2084.0680000000002</v>
      </c>
    </row>
    <row r="50" spans="1:3" ht="31.5" x14ac:dyDescent="0.25">
      <c r="A50" s="29" t="s">
        <v>60</v>
      </c>
      <c r="B50" s="28" t="s">
        <v>61</v>
      </c>
      <c r="C50" s="45">
        <v>286.2</v>
      </c>
    </row>
    <row r="51" spans="1:3" ht="15.75" x14ac:dyDescent="0.25">
      <c r="A51" s="29" t="s">
        <v>62</v>
      </c>
      <c r="B51" s="28" t="s">
        <v>63</v>
      </c>
      <c r="C51" s="45">
        <v>6354.5039999999999</v>
      </c>
    </row>
    <row r="52" spans="1:3" ht="13.5" customHeight="1" x14ac:dyDescent="0.25">
      <c r="A52" s="29" t="s">
        <v>64</v>
      </c>
      <c r="B52" s="28" t="s">
        <v>65</v>
      </c>
      <c r="C52" s="45">
        <v>4279.3119999999999</v>
      </c>
    </row>
    <row r="53" spans="1:3" ht="13.5" customHeight="1" x14ac:dyDescent="0.25">
      <c r="A53" s="48" t="s">
        <v>66</v>
      </c>
      <c r="B53" s="28" t="s">
        <v>67</v>
      </c>
      <c r="C53" s="45">
        <v>288.25200000000007</v>
      </c>
    </row>
    <row r="54" spans="1:3" ht="15.75" x14ac:dyDescent="0.25">
      <c r="A54" s="29"/>
      <c r="B54" s="30" t="s">
        <v>68</v>
      </c>
      <c r="C54" s="46">
        <f>SUM(C43:C53)</f>
        <v>35049.390000000007</v>
      </c>
    </row>
    <row r="55" spans="1:3" ht="15.75" x14ac:dyDescent="0.25">
      <c r="A55" s="29"/>
      <c r="B55" s="42" t="s">
        <v>69</v>
      </c>
      <c r="C55" s="45"/>
    </row>
    <row r="56" spans="1:3" ht="15.75" x14ac:dyDescent="0.25">
      <c r="A56" s="31">
        <v>43103</v>
      </c>
      <c r="B56" s="32" t="s">
        <v>70</v>
      </c>
      <c r="C56" s="45">
        <v>10038</v>
      </c>
    </row>
    <row r="57" spans="1:3" ht="12.75" customHeight="1" x14ac:dyDescent="0.25">
      <c r="A57" s="31">
        <v>43134</v>
      </c>
      <c r="B57" s="32" t="s">
        <v>71</v>
      </c>
      <c r="C57" s="45">
        <v>7456.8</v>
      </c>
    </row>
    <row r="58" spans="1:3" ht="14.25" customHeight="1" x14ac:dyDescent="0.25">
      <c r="A58" s="31">
        <v>43162</v>
      </c>
      <c r="B58" s="32" t="s">
        <v>72</v>
      </c>
      <c r="C58" s="45">
        <v>5926.05</v>
      </c>
    </row>
    <row r="59" spans="1:3" ht="13.5" customHeight="1" x14ac:dyDescent="0.25">
      <c r="A59" s="31">
        <v>43193</v>
      </c>
      <c r="B59" s="32" t="s">
        <v>73</v>
      </c>
      <c r="C59" s="45">
        <v>553.79999999999995</v>
      </c>
    </row>
    <row r="60" spans="1:3" ht="15" customHeight="1" x14ac:dyDescent="0.25">
      <c r="A60" s="31">
        <v>43223</v>
      </c>
      <c r="B60" s="32" t="s">
        <v>74</v>
      </c>
      <c r="C60" s="45">
        <v>1445.68</v>
      </c>
    </row>
    <row r="61" spans="1:3" ht="15.75" x14ac:dyDescent="0.25">
      <c r="A61" s="49">
        <v>43376</v>
      </c>
      <c r="B61" s="28" t="s">
        <v>75</v>
      </c>
      <c r="C61" s="45">
        <v>154.94</v>
      </c>
    </row>
    <row r="62" spans="1:3" ht="15.75" x14ac:dyDescent="0.25">
      <c r="A62" s="29"/>
      <c r="B62" s="30" t="s">
        <v>76</v>
      </c>
      <c r="C62" s="46">
        <f>SUM(C56:C61)</f>
        <v>25575.269999999997</v>
      </c>
    </row>
    <row r="63" spans="1:3" ht="15.75" x14ac:dyDescent="0.25">
      <c r="A63" s="29"/>
      <c r="B63" s="42" t="s">
        <v>77</v>
      </c>
      <c r="C63" s="45"/>
    </row>
    <row r="64" spans="1:3" ht="31.5" x14ac:dyDescent="0.25">
      <c r="A64" s="29" t="s">
        <v>78</v>
      </c>
      <c r="B64" s="28" t="s">
        <v>79</v>
      </c>
      <c r="C64" s="45">
        <v>1373.4360000000001</v>
      </c>
    </row>
    <row r="65" spans="1:3" ht="31.5" x14ac:dyDescent="0.25">
      <c r="A65" s="29" t="s">
        <v>80</v>
      </c>
      <c r="B65" s="28" t="s">
        <v>81</v>
      </c>
      <c r="C65" s="45">
        <v>5493.7440000000006</v>
      </c>
    </row>
    <row r="66" spans="1:3" ht="47.25" x14ac:dyDescent="0.25">
      <c r="A66" s="29" t="s">
        <v>82</v>
      </c>
      <c r="B66" s="28" t="s">
        <v>83</v>
      </c>
      <c r="C66" s="45">
        <v>5493.7440000000006</v>
      </c>
    </row>
    <row r="67" spans="1:3" ht="31.5" x14ac:dyDescent="0.25">
      <c r="A67" s="29" t="s">
        <v>84</v>
      </c>
      <c r="B67" s="28" t="s">
        <v>85</v>
      </c>
      <c r="C67" s="45">
        <v>6963.264000000001</v>
      </c>
    </row>
    <row r="68" spans="1:3" ht="15.75" x14ac:dyDescent="0.25">
      <c r="A68" s="29"/>
      <c r="B68" s="30" t="s">
        <v>86</v>
      </c>
      <c r="C68" s="46">
        <f>SUM(C64:C67)</f>
        <v>19324.188000000002</v>
      </c>
    </row>
    <row r="69" spans="1:3" ht="31.5" x14ac:dyDescent="0.25">
      <c r="A69" s="33" t="s">
        <v>87</v>
      </c>
      <c r="B69" s="30" t="s">
        <v>88</v>
      </c>
      <c r="C69" s="45">
        <v>7053.6960000000008</v>
      </c>
    </row>
    <row r="70" spans="1:3" ht="15.75" x14ac:dyDescent="0.25">
      <c r="A70" s="33" t="s">
        <v>89</v>
      </c>
      <c r="B70" s="30" t="s">
        <v>149</v>
      </c>
      <c r="C70" s="45">
        <v>1966.8959999999997</v>
      </c>
    </row>
    <row r="71" spans="1:3" ht="16.5" customHeight="1" x14ac:dyDescent="0.25">
      <c r="A71" s="33"/>
      <c r="B71" s="30" t="s">
        <v>90</v>
      </c>
      <c r="C71" s="46">
        <f>SUM(C69:C70)</f>
        <v>9020.5920000000006</v>
      </c>
    </row>
    <row r="72" spans="1:3" ht="15.75" x14ac:dyDescent="0.25">
      <c r="A72" s="33" t="s">
        <v>91</v>
      </c>
      <c r="B72" s="30" t="s">
        <v>92</v>
      </c>
      <c r="C72" s="46">
        <v>1038.02</v>
      </c>
    </row>
    <row r="73" spans="1:3" ht="15.6" customHeight="1" x14ac:dyDescent="0.25">
      <c r="A73" s="33" t="s">
        <v>93</v>
      </c>
      <c r="B73" s="30" t="s">
        <v>94</v>
      </c>
      <c r="C73" s="46">
        <v>1105.1860000000001</v>
      </c>
    </row>
    <row r="74" spans="1:3" ht="15.75" x14ac:dyDescent="0.25">
      <c r="A74" s="33"/>
      <c r="B74" s="30"/>
      <c r="C74" s="45"/>
    </row>
    <row r="75" spans="1:3" ht="14.25" customHeight="1" x14ac:dyDescent="0.25">
      <c r="A75" s="33"/>
      <c r="B75" s="58" t="s">
        <v>95</v>
      </c>
      <c r="C75" s="45"/>
    </row>
    <row r="76" spans="1:3" ht="15.75" x14ac:dyDescent="0.25">
      <c r="A76" s="29" t="s">
        <v>96</v>
      </c>
      <c r="B76" s="28" t="s">
        <v>97</v>
      </c>
      <c r="C76" s="45">
        <v>5368.44</v>
      </c>
    </row>
    <row r="77" spans="1:3" ht="15" customHeight="1" x14ac:dyDescent="0.25">
      <c r="A77" s="29" t="s">
        <v>98</v>
      </c>
      <c r="B77" s="28" t="s">
        <v>99</v>
      </c>
      <c r="C77" s="45">
        <v>4045.1999999999994</v>
      </c>
    </row>
    <row r="78" spans="1:3" ht="36.75" customHeight="1" x14ac:dyDescent="0.25">
      <c r="A78" s="29"/>
      <c r="B78" s="28" t="s">
        <v>100</v>
      </c>
      <c r="C78" s="45">
        <v>3938.52</v>
      </c>
    </row>
    <row r="79" spans="1:3" ht="35.25" customHeight="1" x14ac:dyDescent="0.25">
      <c r="A79" s="29"/>
      <c r="B79" s="28" t="s">
        <v>101</v>
      </c>
      <c r="C79" s="45">
        <v>3938.52</v>
      </c>
    </row>
    <row r="80" spans="1:3" ht="34.5" customHeight="1" x14ac:dyDescent="0.25">
      <c r="A80" s="29"/>
      <c r="B80" s="28" t="s">
        <v>102</v>
      </c>
      <c r="C80" s="45">
        <v>3938.52</v>
      </c>
    </row>
    <row r="81" spans="1:3" ht="17.25" customHeight="1" x14ac:dyDescent="0.25">
      <c r="A81" s="29"/>
      <c r="B81" s="30" t="s">
        <v>103</v>
      </c>
      <c r="C81" s="46">
        <f>SUM(C76:C80)</f>
        <v>21229.200000000001</v>
      </c>
    </row>
    <row r="82" spans="1:3" ht="15.75" x14ac:dyDescent="0.25">
      <c r="A82" s="29"/>
      <c r="B82" s="44" t="s">
        <v>104</v>
      </c>
      <c r="C82" s="45"/>
    </row>
    <row r="83" spans="1:3" ht="20.25" customHeight="1" x14ac:dyDescent="0.25">
      <c r="A83" s="29" t="s">
        <v>105</v>
      </c>
      <c r="B83" s="28" t="s">
        <v>106</v>
      </c>
      <c r="C83" s="45"/>
    </row>
    <row r="84" spans="1:3" ht="21" customHeight="1" x14ac:dyDescent="0.25">
      <c r="A84" s="34"/>
      <c r="B84" s="35" t="s">
        <v>107</v>
      </c>
      <c r="C84" s="45">
        <v>402.16</v>
      </c>
    </row>
    <row r="85" spans="1:3" ht="22.5" customHeight="1" x14ac:dyDescent="0.25">
      <c r="A85" s="29" t="s">
        <v>108</v>
      </c>
      <c r="B85" s="28" t="s">
        <v>109</v>
      </c>
      <c r="C85" s="45">
        <v>0</v>
      </c>
    </row>
    <row r="86" spans="1:3" ht="18" customHeight="1" x14ac:dyDescent="0.25">
      <c r="A86" s="29"/>
      <c r="B86" s="35" t="s">
        <v>110</v>
      </c>
      <c r="C86" s="45">
        <v>0</v>
      </c>
    </row>
    <row r="87" spans="1:3" ht="27.75" customHeight="1" x14ac:dyDescent="0.25">
      <c r="A87" s="34"/>
      <c r="B87" s="37" t="s">
        <v>111</v>
      </c>
      <c r="C87" s="45">
        <v>0</v>
      </c>
    </row>
    <row r="88" spans="1:3" ht="15" customHeight="1" x14ac:dyDescent="0.25">
      <c r="A88" s="34" t="s">
        <v>112</v>
      </c>
      <c r="B88" s="36" t="s">
        <v>113</v>
      </c>
      <c r="C88" s="45"/>
    </row>
    <row r="89" spans="1:3" ht="15" customHeight="1" x14ac:dyDescent="0.25">
      <c r="A89" s="34" t="s">
        <v>114</v>
      </c>
      <c r="B89" s="36" t="s">
        <v>115</v>
      </c>
      <c r="C89" s="45">
        <v>996.96</v>
      </c>
    </row>
    <row r="90" spans="1:3" ht="15" customHeight="1" x14ac:dyDescent="0.25">
      <c r="A90" s="34" t="s">
        <v>116</v>
      </c>
      <c r="B90" s="36" t="s">
        <v>117</v>
      </c>
      <c r="C90" s="45"/>
    </row>
    <row r="91" spans="1:3" ht="15" customHeight="1" x14ac:dyDescent="0.25">
      <c r="A91" s="34" t="s">
        <v>10</v>
      </c>
      <c r="B91" s="36" t="s">
        <v>118</v>
      </c>
      <c r="C91" s="45"/>
    </row>
    <row r="92" spans="1:3" ht="15" customHeight="1" x14ac:dyDescent="0.25">
      <c r="A92" s="29"/>
      <c r="B92" s="35" t="s">
        <v>119</v>
      </c>
      <c r="C92" s="45">
        <v>0</v>
      </c>
    </row>
    <row r="93" spans="1:3" ht="23.25" customHeight="1" x14ac:dyDescent="0.25">
      <c r="A93" s="29"/>
      <c r="B93" s="36" t="s">
        <v>120</v>
      </c>
      <c r="C93" s="45">
        <v>0</v>
      </c>
    </row>
    <row r="94" spans="1:3" ht="15" customHeight="1" x14ac:dyDescent="0.25">
      <c r="A94" s="29"/>
      <c r="B94" s="35" t="s">
        <v>121</v>
      </c>
      <c r="C94" s="45">
        <v>87.300000000000011</v>
      </c>
    </row>
    <row r="95" spans="1:3" ht="15" customHeight="1" x14ac:dyDescent="0.25">
      <c r="A95" s="29"/>
      <c r="B95" s="38" t="s">
        <v>122</v>
      </c>
      <c r="C95" s="45">
        <v>1993.92</v>
      </c>
    </row>
    <row r="96" spans="1:3" ht="15" customHeight="1" x14ac:dyDescent="0.25">
      <c r="A96" s="29"/>
      <c r="B96" s="38" t="s">
        <v>118</v>
      </c>
      <c r="C96" s="45"/>
    </row>
    <row r="97" spans="1:3" ht="15" customHeight="1" x14ac:dyDescent="0.25">
      <c r="A97" s="29"/>
      <c r="B97" s="38" t="s">
        <v>123</v>
      </c>
      <c r="C97" s="45">
        <v>996.96</v>
      </c>
    </row>
    <row r="98" spans="1:3" ht="13.5" customHeight="1" x14ac:dyDescent="0.25">
      <c r="A98" s="29"/>
      <c r="B98" s="38" t="s">
        <v>118</v>
      </c>
      <c r="C98" s="45"/>
    </row>
    <row r="99" spans="1:3" ht="13.5" customHeight="1" x14ac:dyDescent="0.25">
      <c r="A99" s="29"/>
      <c r="B99" s="38" t="s">
        <v>124</v>
      </c>
      <c r="C99" s="45"/>
    </row>
    <row r="100" spans="1:3" ht="13.5" customHeight="1" x14ac:dyDescent="0.25">
      <c r="A100" s="29"/>
      <c r="B100" s="38" t="s">
        <v>125</v>
      </c>
      <c r="C100" s="45">
        <v>1590.915</v>
      </c>
    </row>
    <row r="101" spans="1:3" ht="13.5" customHeight="1" x14ac:dyDescent="0.25">
      <c r="A101" s="29"/>
      <c r="B101" s="38" t="s">
        <v>126</v>
      </c>
      <c r="C101" s="45">
        <v>634.30999999999995</v>
      </c>
    </row>
    <row r="102" spans="1:3" ht="13.5" customHeight="1" x14ac:dyDescent="0.25">
      <c r="A102" s="29"/>
      <c r="B102" s="38" t="s">
        <v>127</v>
      </c>
      <c r="C102" s="45"/>
    </row>
    <row r="103" spans="1:3" ht="13.5" customHeight="1" x14ac:dyDescent="0.25">
      <c r="A103" s="29"/>
      <c r="B103" s="38" t="s">
        <v>128</v>
      </c>
      <c r="C103" s="45"/>
    </row>
    <row r="104" spans="1:3" ht="13.5" customHeight="1" x14ac:dyDescent="0.25">
      <c r="A104" s="29"/>
      <c r="B104" s="38" t="s">
        <v>129</v>
      </c>
      <c r="C104" s="45">
        <v>0</v>
      </c>
    </row>
    <row r="105" spans="1:3" ht="13.5" customHeight="1" x14ac:dyDescent="0.25">
      <c r="A105" s="29"/>
      <c r="B105" s="38" t="s">
        <v>121</v>
      </c>
      <c r="C105" s="45"/>
    </row>
    <row r="106" spans="1:3" ht="15.75" x14ac:dyDescent="0.25">
      <c r="A106" s="29" t="s">
        <v>130</v>
      </c>
      <c r="B106" s="28" t="s">
        <v>131</v>
      </c>
      <c r="C106" s="45">
        <v>0</v>
      </c>
    </row>
    <row r="107" spans="1:3" ht="15.75" x14ac:dyDescent="0.25">
      <c r="A107" s="29"/>
      <c r="B107" s="39" t="s">
        <v>132</v>
      </c>
      <c r="C107" s="45">
        <v>923.26</v>
      </c>
    </row>
    <row r="108" spans="1:3" ht="15.75" x14ac:dyDescent="0.25">
      <c r="A108" s="29"/>
      <c r="B108" s="39" t="s">
        <v>133</v>
      </c>
      <c r="C108" s="45">
        <v>4200</v>
      </c>
    </row>
    <row r="109" spans="1:3" ht="31.5" x14ac:dyDescent="0.25">
      <c r="A109" s="29"/>
      <c r="B109" s="36" t="s">
        <v>134</v>
      </c>
      <c r="C109" s="45">
        <v>360</v>
      </c>
    </row>
    <row r="110" spans="1:3" ht="55.5" customHeight="1" x14ac:dyDescent="0.25">
      <c r="A110" s="40"/>
      <c r="B110" s="36" t="s">
        <v>135</v>
      </c>
      <c r="C110" s="45">
        <v>2478.36</v>
      </c>
    </row>
    <row r="111" spans="1:3" ht="14.25" customHeight="1" x14ac:dyDescent="0.25">
      <c r="A111" s="29"/>
      <c r="B111" s="41" t="s">
        <v>136</v>
      </c>
      <c r="C111" s="45">
        <v>836.19200000000001</v>
      </c>
    </row>
    <row r="112" spans="1:3" ht="14.25" customHeight="1" x14ac:dyDescent="0.25">
      <c r="A112" s="29"/>
      <c r="B112" s="35" t="s">
        <v>137</v>
      </c>
      <c r="C112" s="45">
        <v>800</v>
      </c>
    </row>
    <row r="113" spans="1:3" ht="15" customHeight="1" x14ac:dyDescent="0.25">
      <c r="A113" s="42"/>
      <c r="B113" s="30" t="s">
        <v>138</v>
      </c>
      <c r="C113" s="46">
        <f>SUM(C84:C112)</f>
        <v>16300.337</v>
      </c>
    </row>
    <row r="114" spans="1:3" ht="15.75" x14ac:dyDescent="0.25">
      <c r="A114" s="29"/>
      <c r="B114" s="43" t="s">
        <v>139</v>
      </c>
      <c r="C114" s="46">
        <f>28350.432*0.75</f>
        <v>21262.824000000001</v>
      </c>
    </row>
    <row r="115" spans="1:3" ht="15" customHeight="1" x14ac:dyDescent="0.25">
      <c r="A115" s="29"/>
      <c r="B115" s="30" t="s">
        <v>148</v>
      </c>
      <c r="C115" s="46">
        <f>C41+C54+C62+C68+C71+C72+C73+C81+C113+C114</f>
        <v>170131.58300000001</v>
      </c>
    </row>
    <row r="116" spans="1:3" s="53" customFormat="1" ht="15.75" x14ac:dyDescent="0.25">
      <c r="A116" s="50"/>
      <c r="B116" s="51" t="s">
        <v>144</v>
      </c>
      <c r="C116" s="52">
        <v>131375.16</v>
      </c>
    </row>
    <row r="117" spans="1:3" s="22" customFormat="1" ht="15.75" x14ac:dyDescent="0.25">
      <c r="A117" s="50"/>
      <c r="B117" s="51" t="s">
        <v>145</v>
      </c>
      <c r="C117" s="52">
        <v>126908.88</v>
      </c>
    </row>
    <row r="118" spans="1:3" s="22" customFormat="1" ht="15.75" x14ac:dyDescent="0.25">
      <c r="A118" s="54"/>
      <c r="B118" s="51" t="s">
        <v>147</v>
      </c>
      <c r="C118" s="55">
        <f>C117-C115</f>
        <v>-43222.703000000009</v>
      </c>
    </row>
    <row r="119" spans="1:3" s="22" customFormat="1" ht="15.75" x14ac:dyDescent="0.25">
      <c r="A119" s="54"/>
      <c r="B119" s="51" t="s">
        <v>146</v>
      </c>
      <c r="C119" s="55">
        <f>C35+C118</f>
        <v>-74332.763000000006</v>
      </c>
    </row>
    <row r="120" spans="1:3" s="19" customFormat="1" ht="15.75" x14ac:dyDescent="0.25">
      <c r="A120" s="56"/>
      <c r="C120" s="27"/>
    </row>
    <row r="121" spans="1:3" s="19" customFormat="1" ht="15.75" x14ac:dyDescent="0.25">
      <c r="A121" s="56"/>
      <c r="C121" s="27"/>
    </row>
    <row r="122" spans="1:3" s="19" customFormat="1" ht="15.75" x14ac:dyDescent="0.25">
      <c r="A122" s="56"/>
      <c r="C122" s="27"/>
    </row>
    <row r="123" spans="1:3" s="19" customFormat="1" ht="15.75" x14ac:dyDescent="0.25">
      <c r="A123" s="56"/>
      <c r="C123" s="27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2024-02-07T04:21:43Z</dcterms:created>
  <dcterms:modified xsi:type="dcterms:W3CDTF">2024-03-15T02:50:52Z</dcterms:modified>
</cp:coreProperties>
</file>