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Отчет 2023 ЖЭК 6\Полевая\"/>
    </mc:Choice>
  </mc:AlternateContent>
  <bookViews>
    <workbookView xWindow="0" yWindow="0" windowWidth="23250" windowHeight="1239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73" i="1" l="1"/>
  <c r="C72" i="1" l="1"/>
  <c r="C53" i="1"/>
  <c r="C43" i="1"/>
  <c r="C39" i="1"/>
  <c r="C34" i="1"/>
  <c r="C25" i="1"/>
  <c r="C12" i="1"/>
  <c r="C74" i="1" l="1"/>
  <c r="C77" i="1" s="1"/>
  <c r="C78" i="1" s="1"/>
</calcChain>
</file>

<file path=xl/sharedStrings.xml><?xml version="1.0" encoding="utf-8"?>
<sst xmlns="http://schemas.openxmlformats.org/spreadsheetml/2006/main" count="105" uniqueCount="104">
  <si>
    <t>1.Содержание помещений общего пользования</t>
  </si>
  <si>
    <t xml:space="preserve"> 1.1</t>
  </si>
  <si>
    <t>Влажное подметание лестничных площадок и маршей:</t>
  </si>
  <si>
    <t xml:space="preserve"> - нижних 2-х этажей</t>
  </si>
  <si>
    <t xml:space="preserve"> 1.2</t>
  </si>
  <si>
    <t>Мытье лестн.площ. и маршей</t>
  </si>
  <si>
    <t xml:space="preserve"> 1.3</t>
  </si>
  <si>
    <t>Влажная протирка стен, дверей,плафонов,оконных решеток, отоп.приборов,чердачных лестниц,шкафов для эл.сч.,почтовых ящиков, потолков</t>
  </si>
  <si>
    <t xml:space="preserve">                                 Итого по п.1</t>
  </si>
  <si>
    <t xml:space="preserve"> </t>
  </si>
  <si>
    <t>2. Уборка придомовой территории , входящей в состав общего имущества</t>
  </si>
  <si>
    <t xml:space="preserve"> 2.1</t>
  </si>
  <si>
    <t>Подметание придомовой территории в летний период</t>
  </si>
  <si>
    <t xml:space="preserve"> 2.2</t>
  </si>
  <si>
    <t>Уборка мусора с газона в летний период (случайный мусор)</t>
  </si>
  <si>
    <t xml:space="preserve"> 2.3</t>
  </si>
  <si>
    <t>Уборка  газона в летний период (листья и сучья)</t>
  </si>
  <si>
    <t xml:space="preserve"> 2.4</t>
  </si>
  <si>
    <t>Очистка урн</t>
  </si>
  <si>
    <t xml:space="preserve"> 2.5</t>
  </si>
  <si>
    <t>Подметание снега при снегопаде более 2-х см</t>
  </si>
  <si>
    <t xml:space="preserve"> 2.6</t>
  </si>
  <si>
    <t>Подметание снега без снегопада до 2-х см</t>
  </si>
  <si>
    <t xml:space="preserve"> 2.7</t>
  </si>
  <si>
    <t>Сдвижка и снега  в зимний период (механизированная уборка)</t>
  </si>
  <si>
    <t xml:space="preserve"> 2.8</t>
  </si>
  <si>
    <t>Посыпка пешеходных дорожек и проездов противогололедными материалами шириной 0,5м</t>
  </si>
  <si>
    <t xml:space="preserve"> 2.9</t>
  </si>
  <si>
    <t xml:space="preserve">Очистка пешеходных дорожек, отмостки, крылец, входов, конт.площадок  и проездов вдоль бордюров (0,5м)от наледи и льда </t>
  </si>
  <si>
    <t xml:space="preserve"> 2.10</t>
  </si>
  <si>
    <t>Кошение газонов</t>
  </si>
  <si>
    <t>2.11</t>
  </si>
  <si>
    <t>Уборка контейнерной площадки</t>
  </si>
  <si>
    <t xml:space="preserve">                                   Итого по п.2</t>
  </si>
  <si>
    <t>3.Подготовка многоквартирного дома к сезонной эксплуатации</t>
  </si>
  <si>
    <t xml:space="preserve"> 3.1</t>
  </si>
  <si>
    <t>Регулировка, промывка, консервация, расконсервация, испытание системы центр. отопления</t>
  </si>
  <si>
    <t xml:space="preserve"> - промывка трубопроводов системы отопления</t>
  </si>
  <si>
    <t xml:space="preserve"> - испытание трубопроводов системы ЦО</t>
  </si>
  <si>
    <t xml:space="preserve"> - консервация и расконсервация  системы ЦО</t>
  </si>
  <si>
    <t xml:space="preserve"> - регулировка и наладка системы ЦО</t>
  </si>
  <si>
    <t xml:space="preserve"> - ликвидация воздушных пробок в стояке отопления</t>
  </si>
  <si>
    <t xml:space="preserve"> 3.4</t>
  </si>
  <si>
    <t>Замена ламп освещения подъездов,подвалов</t>
  </si>
  <si>
    <t xml:space="preserve">                          Итого по п.3</t>
  </si>
  <si>
    <t>4.Проведение технических осмотров и мелкий ремонт</t>
  </si>
  <si>
    <t xml:space="preserve"> 4.1</t>
  </si>
  <si>
    <t>Проведение тех. осм. и устран. неисправн.систем центр.отопления</t>
  </si>
  <si>
    <t xml:space="preserve"> 4.2</t>
  </si>
  <si>
    <t>Проведение тех.осмотров констр.элементов и устран.мелких неисправн.конструктивных элементов систем вентиляции</t>
  </si>
  <si>
    <t xml:space="preserve"> 4.3</t>
  </si>
  <si>
    <t>Проведение тех. осмотров и устран. неисправн. эл.технич.устройств</t>
  </si>
  <si>
    <t xml:space="preserve">                                Итого по п.4</t>
  </si>
  <si>
    <t>5.Аварийное обслуживание</t>
  </si>
  <si>
    <t xml:space="preserve"> 5.1</t>
  </si>
  <si>
    <t>Аварийное обслуживание внутридомового инж.сантех- и электротехнического оборудования</t>
  </si>
  <si>
    <t xml:space="preserve"> 5.2</t>
  </si>
  <si>
    <t>Диспетчерское обслуживание</t>
  </si>
  <si>
    <t xml:space="preserve">                                    Итого по п.5</t>
  </si>
  <si>
    <t>6.</t>
  </si>
  <si>
    <t>Дератизация</t>
  </si>
  <si>
    <t>7.</t>
  </si>
  <si>
    <t>Дезинсекция</t>
  </si>
  <si>
    <t xml:space="preserve"> 8. Поверка и обсл.коллект.приборов учета</t>
  </si>
  <si>
    <t xml:space="preserve"> 8.2</t>
  </si>
  <si>
    <t>Обслуживание коллективных приборов учета тепла</t>
  </si>
  <si>
    <t xml:space="preserve"> 8.3</t>
  </si>
  <si>
    <t>Снятие и запись показаний, обработка информации и занесение в компьютер, передача данный ресурсосабжающей организации (тепло)</t>
  </si>
  <si>
    <t>Снятие и запись показаний, обработка информации и занесение в компьютер, передача данных ресурсосабжающей организации (электроэн)</t>
  </si>
  <si>
    <t>Поверка теплосчетчика</t>
  </si>
  <si>
    <t xml:space="preserve">                                    Итого по п.8</t>
  </si>
  <si>
    <t>9.Текущий ремонт (непредвиденные работы)</t>
  </si>
  <si>
    <t xml:space="preserve"> 9.1</t>
  </si>
  <si>
    <t>Текущий ремонт электрооборудования (непредвиденные работы)</t>
  </si>
  <si>
    <t>замена светильника СА-19  1п</t>
  </si>
  <si>
    <t>9.2.</t>
  </si>
  <si>
    <t>Текущий ремонт систем ВиК (непредвиденные работы)</t>
  </si>
  <si>
    <t>установка прибора учета тепла (теплосчетчика) в рамке ввода после ремонта (стоимость работы)</t>
  </si>
  <si>
    <t>устранение  засора общедомовой канализации  выпуск</t>
  </si>
  <si>
    <t>устранение  засора общедомовой канализации  выпуск 2 раза</t>
  </si>
  <si>
    <t>подготовка оборудования ИТП к промывке системы отопления(смена паронитовых сантехнических прокладок)</t>
  </si>
  <si>
    <t>устранение засора канализационного коллектора Ду 100 мм (2 подъезд)</t>
  </si>
  <si>
    <t>ершение канализационного коллектора</t>
  </si>
  <si>
    <t>дополнительная обработка подвала после засора</t>
  </si>
  <si>
    <t xml:space="preserve"> 9.3</t>
  </si>
  <si>
    <t>Текущий ремонт конструктивных элементов (непредвиденные работы)</t>
  </si>
  <si>
    <t>завоз земли для клумб</t>
  </si>
  <si>
    <t>развоз и установка контейнеров на площадки ТБО</t>
  </si>
  <si>
    <t>изготовление и установка скамейки с покраской</t>
  </si>
  <si>
    <t>окраска МАФ (скамейки)</t>
  </si>
  <si>
    <t>закрытие продуха в цоколе плоским шифером 60*70см</t>
  </si>
  <si>
    <t>вывоз травы автотранспортом</t>
  </si>
  <si>
    <t xml:space="preserve">                                    Итого по п.9</t>
  </si>
  <si>
    <t xml:space="preserve"> 10.</t>
  </si>
  <si>
    <t>Управление многоквартирным домом</t>
  </si>
  <si>
    <t>по управлению и обслуживанию</t>
  </si>
  <si>
    <t>МКД по ул.Полевая 11</t>
  </si>
  <si>
    <t xml:space="preserve">Отчет за 2023 г </t>
  </si>
  <si>
    <t>Результат на 01.01.2023 г. ("+"- экономия, "-" - перерасход)</t>
  </si>
  <si>
    <t xml:space="preserve">Итого начислено населению </t>
  </si>
  <si>
    <t>Итого оплачено населением</t>
  </si>
  <si>
    <t>Результат накоплением "+" - экономия "-" - перерасход</t>
  </si>
  <si>
    <t>Результат за 2023 год "+" - экономия "-" - перерасход</t>
  </si>
  <si>
    <t xml:space="preserve">           Сумма затрат по дому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</si>
</sst>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36">
    <xf numFmtId="0" fontId="0" fillId="0" borderId="0" xfId="0"/>
    <xf numFmtId="0" fontId="1" fillId="0" borderId="0" xfId="0" applyFont="1" applyFill="1"/>
    <xf numFmtId="0" fontId="2" fillId="0" borderId="0" xfId="0" applyFont="1" applyFill="1"/>
    <xf numFmtId="0" fontId="2" fillId="0" borderId="1" xfId="0" applyFont="1" applyFill="1" applyBorder="1"/>
    <xf numFmtId="2" fontId="2" fillId="0" borderId="0" xfId="0" applyNumberFormat="1" applyFont="1" applyFill="1"/>
    <xf numFmtId="0" fontId="4" fillId="0" borderId="0" xfId="0" applyFont="1" applyFill="1" applyBorder="1" applyAlignment="1">
      <alignment horizontal="center"/>
    </xf>
    <xf numFmtId="0" fontId="2" fillId="0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wrapText="1"/>
    </xf>
    <xf numFmtId="2" fontId="4" fillId="0" borderId="1" xfId="1" applyNumberFormat="1" applyFont="1" applyBorder="1" applyAlignment="1">
      <alignment wrapText="1"/>
    </xf>
    <xf numFmtId="0" fontId="2" fillId="0" borderId="0" xfId="0" applyFont="1" applyFill="1" applyBorder="1"/>
    <xf numFmtId="0" fontId="4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wrapText="1"/>
    </xf>
    <xf numFmtId="0" fontId="6" fillId="0" borderId="1" xfId="0" applyFont="1" applyFill="1" applyBorder="1" applyAlignment="1">
      <alignment horizontal="center"/>
    </xf>
    <xf numFmtId="0" fontId="2" fillId="0" borderId="1" xfId="0" applyFont="1" applyBorder="1" applyAlignment="1">
      <alignment wrapText="1"/>
    </xf>
    <xf numFmtId="0" fontId="2" fillId="0" borderId="1" xfId="0" applyFont="1" applyFill="1" applyBorder="1" applyAlignment="1">
      <alignment horizontal="center" vertical="top"/>
    </xf>
    <xf numFmtId="0" fontId="2" fillId="0" borderId="1" xfId="0" applyFont="1" applyFill="1" applyBorder="1" applyAlignment="1">
      <alignment vertical="top" wrapText="1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wrapText="1"/>
    </xf>
    <xf numFmtId="0" fontId="6" fillId="0" borderId="1" xfId="0" applyFont="1" applyBorder="1"/>
    <xf numFmtId="0" fontId="6" fillId="0" borderId="1" xfId="0" applyFont="1" applyFill="1" applyBorder="1"/>
    <xf numFmtId="0" fontId="6" fillId="0" borderId="1" xfId="0" applyFont="1" applyFill="1" applyBorder="1" applyAlignment="1">
      <alignment wrapText="1"/>
    </xf>
    <xf numFmtId="2" fontId="2" fillId="0" borderId="1" xfId="0" applyNumberFormat="1" applyFont="1" applyFill="1" applyBorder="1"/>
    <xf numFmtId="2" fontId="4" fillId="0" borderId="1" xfId="0" applyNumberFormat="1" applyFont="1" applyFill="1" applyBorder="1"/>
    <xf numFmtId="0" fontId="4" fillId="0" borderId="1" xfId="0" applyFont="1" applyFill="1" applyBorder="1"/>
    <xf numFmtId="0" fontId="2" fillId="0" borderId="1" xfId="1" applyFont="1" applyBorder="1" applyAlignment="1">
      <alignment horizontal="center"/>
    </xf>
    <xf numFmtId="0" fontId="4" fillId="0" borderId="1" xfId="1" applyFont="1" applyBorder="1"/>
    <xf numFmtId="2" fontId="4" fillId="0" borderId="1" xfId="1" applyNumberFormat="1" applyFont="1" applyFill="1" applyBorder="1" applyAlignment="1"/>
    <xf numFmtId="0" fontId="2" fillId="0" borderId="0" xfId="0" applyFont="1" applyFill="1" applyAlignment="1">
      <alignment wrapText="1"/>
    </xf>
    <xf numFmtId="0" fontId="2" fillId="0" borderId="1" xfId="1" applyFont="1" applyBorder="1" applyAlignment="1">
      <alignment horizontal="center" wrapText="1"/>
    </xf>
    <xf numFmtId="0" fontId="2" fillId="0" borderId="0" xfId="0" applyFont="1" applyFill="1" applyAlignment="1">
      <alignment horizontal="center"/>
    </xf>
    <xf numFmtId="0" fontId="2" fillId="0" borderId="1" xfId="0" applyFont="1" applyFill="1" applyBorder="1" applyAlignment="1">
      <alignment horizontal="center"/>
    </xf>
    <xf numFmtId="16" fontId="2" fillId="0" borderId="1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4" fillId="0" borderId="0" xfId="0" applyFon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5"/>
  <sheetViews>
    <sheetView tabSelected="1" topLeftCell="A52" workbookViewId="0">
      <selection activeCell="C74" sqref="C74"/>
    </sheetView>
  </sheetViews>
  <sheetFormatPr defaultColWidth="9.140625" defaultRowHeight="11.25" x14ac:dyDescent="0.2"/>
  <cols>
    <col min="1" max="1" width="5.42578125" style="34" customWidth="1"/>
    <col min="2" max="2" width="75.85546875" style="1" customWidth="1"/>
    <col min="3" max="3" width="14.28515625" style="1" customWidth="1"/>
    <col min="4" max="200" width="9.140625" style="1" customWidth="1"/>
    <col min="201" max="201" width="4" style="1" customWidth="1"/>
    <col min="202" max="202" width="47.7109375" style="1" customWidth="1"/>
    <col min="203" max="203" width="11.42578125" style="1" customWidth="1"/>
    <col min="204" max="204" width="5.85546875" style="1" customWidth="1"/>
    <col min="205" max="205" width="8.140625" style="1" customWidth="1"/>
    <col min="206" max="207" width="6.85546875" style="1" customWidth="1"/>
    <col min="208" max="208" width="9.140625" style="1" customWidth="1"/>
    <col min="209" max="209" width="9.7109375" style="1" customWidth="1"/>
    <col min="210" max="211" width="9.140625" style="1" customWidth="1"/>
    <col min="212" max="212" width="9.85546875" style="1" customWidth="1"/>
    <col min="213" max="215" width="9.140625" style="1" customWidth="1"/>
    <col min="216" max="216" width="12.140625" style="1" customWidth="1"/>
    <col min="217" max="219" width="9.140625" style="1" customWidth="1"/>
    <col min="220" max="220" width="11.5703125" style="1" customWidth="1"/>
    <col min="221" max="16384" width="9.140625" style="1"/>
  </cols>
  <sheetData>
    <row r="1" spans="1:3" s="2" customFormat="1" ht="15.75" x14ac:dyDescent="0.25">
      <c r="A1" s="35" t="s">
        <v>97</v>
      </c>
      <c r="B1" s="35"/>
      <c r="C1" s="4"/>
    </row>
    <row r="2" spans="1:3" s="2" customFormat="1" ht="12.75" customHeight="1" x14ac:dyDescent="0.25">
      <c r="A2" s="35" t="s">
        <v>95</v>
      </c>
      <c r="B2" s="35"/>
      <c r="C2" s="4"/>
    </row>
    <row r="3" spans="1:3" s="2" customFormat="1" ht="15.75" x14ac:dyDescent="0.25">
      <c r="A3" s="35" t="s">
        <v>96</v>
      </c>
      <c r="B3" s="35"/>
      <c r="C3" s="4"/>
    </row>
    <row r="4" spans="1:3" s="2" customFormat="1" ht="15.75" x14ac:dyDescent="0.25">
      <c r="A4" s="5"/>
      <c r="B4" s="5"/>
      <c r="C4" s="4"/>
    </row>
    <row r="5" spans="1:3" s="9" customFormat="1" ht="15.75" x14ac:dyDescent="0.25">
      <c r="A5" s="6"/>
      <c r="B5" s="7" t="s">
        <v>98</v>
      </c>
      <c r="C5" s="8">
        <v>-6411.0681000000004</v>
      </c>
    </row>
    <row r="6" spans="1:3" ht="15.75" x14ac:dyDescent="0.25">
      <c r="A6" s="30"/>
      <c r="B6" s="10" t="s">
        <v>0</v>
      </c>
      <c r="C6" s="3"/>
    </row>
    <row r="7" spans="1:3" ht="15" customHeight="1" x14ac:dyDescent="0.25">
      <c r="A7" s="6" t="s">
        <v>1</v>
      </c>
      <c r="B7" s="11" t="s">
        <v>2</v>
      </c>
      <c r="C7" s="3"/>
    </row>
    <row r="8" spans="1:3" ht="17.25" customHeight="1" x14ac:dyDescent="0.25">
      <c r="A8" s="6"/>
      <c r="B8" s="11" t="s">
        <v>3</v>
      </c>
      <c r="C8" s="21">
        <v>8426.8799999999992</v>
      </c>
    </row>
    <row r="9" spans="1:3" ht="18.75" customHeight="1" x14ac:dyDescent="0.25">
      <c r="A9" s="31" t="s">
        <v>4</v>
      </c>
      <c r="B9" s="11" t="s">
        <v>5</v>
      </c>
      <c r="C9" s="21">
        <v>0</v>
      </c>
    </row>
    <row r="10" spans="1:3" ht="21.75" customHeight="1" x14ac:dyDescent="0.25">
      <c r="A10" s="6"/>
      <c r="B10" s="11" t="s">
        <v>3</v>
      </c>
      <c r="C10" s="21">
        <v>9917.5999999999985</v>
      </c>
    </row>
    <row r="11" spans="1:3" ht="47.25" x14ac:dyDescent="0.25">
      <c r="A11" s="6" t="s">
        <v>6</v>
      </c>
      <c r="B11" s="11" t="s">
        <v>7</v>
      </c>
      <c r="C11" s="21">
        <v>1570.9159999999999</v>
      </c>
    </row>
    <row r="12" spans="1:3" ht="15.75" x14ac:dyDescent="0.25">
      <c r="A12" s="6"/>
      <c r="B12" s="10" t="s">
        <v>8</v>
      </c>
      <c r="C12" s="22">
        <f>SUM(C8:C11)</f>
        <v>19915.395999999997</v>
      </c>
    </row>
    <row r="13" spans="1:3" ht="31.5" x14ac:dyDescent="0.25">
      <c r="A13" s="6" t="s">
        <v>9</v>
      </c>
      <c r="B13" s="10" t="s">
        <v>10</v>
      </c>
      <c r="C13" s="21"/>
    </row>
    <row r="14" spans="1:3" ht="18" customHeight="1" x14ac:dyDescent="0.25">
      <c r="A14" s="6" t="s">
        <v>11</v>
      </c>
      <c r="B14" s="11" t="s">
        <v>12</v>
      </c>
      <c r="C14" s="21">
        <v>1113.7989999999998</v>
      </c>
    </row>
    <row r="15" spans="1:3" ht="15.75" x14ac:dyDescent="0.25">
      <c r="A15" s="6" t="s">
        <v>13</v>
      </c>
      <c r="B15" s="11" t="s">
        <v>14</v>
      </c>
      <c r="C15" s="21">
        <v>132.84</v>
      </c>
    </row>
    <row r="16" spans="1:3" ht="15.75" x14ac:dyDescent="0.25">
      <c r="A16" s="6" t="s">
        <v>15</v>
      </c>
      <c r="B16" s="11" t="s">
        <v>16</v>
      </c>
      <c r="C16" s="21">
        <v>107.36</v>
      </c>
    </row>
    <row r="17" spans="1:3" ht="15.75" x14ac:dyDescent="0.25">
      <c r="A17" s="6" t="s">
        <v>17</v>
      </c>
      <c r="B17" s="11" t="s">
        <v>18</v>
      </c>
      <c r="C17" s="21">
        <v>26.96</v>
      </c>
    </row>
    <row r="18" spans="1:3" ht="15.75" x14ac:dyDescent="0.25">
      <c r="A18" s="6" t="s">
        <v>19</v>
      </c>
      <c r="B18" s="11" t="s">
        <v>20</v>
      </c>
      <c r="C18" s="21">
        <v>678.97200000000009</v>
      </c>
    </row>
    <row r="19" spans="1:3" ht="15.75" x14ac:dyDescent="0.25">
      <c r="A19" s="6" t="s">
        <v>21</v>
      </c>
      <c r="B19" s="11" t="s">
        <v>22</v>
      </c>
      <c r="C19" s="21">
        <v>461.38000000000005</v>
      </c>
    </row>
    <row r="20" spans="1:3" ht="16.5" customHeight="1" x14ac:dyDescent="0.25">
      <c r="A20" s="6" t="s">
        <v>23</v>
      </c>
      <c r="B20" s="11" t="s">
        <v>24</v>
      </c>
      <c r="C20" s="21">
        <v>0</v>
      </c>
    </row>
    <row r="21" spans="1:3" ht="14.25" customHeight="1" x14ac:dyDescent="0.25">
      <c r="A21" s="6" t="s">
        <v>25</v>
      </c>
      <c r="B21" s="11" t="s">
        <v>26</v>
      </c>
      <c r="C21" s="21">
        <v>206.38200000000001</v>
      </c>
    </row>
    <row r="22" spans="1:3" ht="31.5" x14ac:dyDescent="0.25">
      <c r="A22" s="6" t="s">
        <v>27</v>
      </c>
      <c r="B22" s="11" t="s">
        <v>28</v>
      </c>
      <c r="C22" s="21">
        <v>2698.4879999999998</v>
      </c>
    </row>
    <row r="23" spans="1:3" ht="15.75" x14ac:dyDescent="0.25">
      <c r="A23" s="6" t="s">
        <v>29</v>
      </c>
      <c r="B23" s="11" t="s">
        <v>30</v>
      </c>
      <c r="C23" s="21">
        <v>346.47999999999996</v>
      </c>
    </row>
    <row r="24" spans="1:3" ht="15.75" x14ac:dyDescent="0.25">
      <c r="A24" s="32" t="s">
        <v>31</v>
      </c>
      <c r="B24" s="11" t="s">
        <v>32</v>
      </c>
      <c r="C24" s="21">
        <v>203.79599999999999</v>
      </c>
    </row>
    <row r="25" spans="1:3" ht="15.75" x14ac:dyDescent="0.25">
      <c r="A25" s="6"/>
      <c r="B25" s="10" t="s">
        <v>33</v>
      </c>
      <c r="C25" s="22">
        <f>SUM(C14:C24)</f>
        <v>5976.4569999999994</v>
      </c>
    </row>
    <row r="26" spans="1:3" ht="15.75" x14ac:dyDescent="0.25">
      <c r="A26" s="6"/>
      <c r="B26" s="10" t="s">
        <v>34</v>
      </c>
      <c r="C26" s="21"/>
    </row>
    <row r="27" spans="1:3" ht="31.5" x14ac:dyDescent="0.25">
      <c r="A27" s="6" t="s">
        <v>35</v>
      </c>
      <c r="B27" s="11" t="s">
        <v>36</v>
      </c>
      <c r="C27" s="21">
        <v>0</v>
      </c>
    </row>
    <row r="28" spans="1:3" ht="15.75" x14ac:dyDescent="0.25">
      <c r="A28" s="6"/>
      <c r="B28" s="11" t="s">
        <v>37</v>
      </c>
      <c r="C28" s="21">
        <v>5253.5</v>
      </c>
    </row>
    <row r="29" spans="1:3" ht="15.75" x14ac:dyDescent="0.25">
      <c r="A29" s="6"/>
      <c r="B29" s="11" t="s">
        <v>38</v>
      </c>
      <c r="C29" s="21">
        <v>4971.2</v>
      </c>
    </row>
    <row r="30" spans="1:3" ht="15.75" x14ac:dyDescent="0.25">
      <c r="A30" s="6"/>
      <c r="B30" s="11" t="s">
        <v>39</v>
      </c>
      <c r="C30" s="21">
        <v>2633.8</v>
      </c>
    </row>
    <row r="31" spans="1:3" ht="15.75" x14ac:dyDescent="0.25">
      <c r="A31" s="6"/>
      <c r="B31" s="11" t="s">
        <v>40</v>
      </c>
      <c r="C31" s="21">
        <v>369.2</v>
      </c>
    </row>
    <row r="32" spans="1:3" ht="15.75" x14ac:dyDescent="0.25">
      <c r="A32" s="6"/>
      <c r="B32" s="11" t="s">
        <v>41</v>
      </c>
      <c r="C32" s="21">
        <v>1445.68</v>
      </c>
    </row>
    <row r="33" spans="1:3" ht="15.75" x14ac:dyDescent="0.25">
      <c r="A33" s="6" t="s">
        <v>42</v>
      </c>
      <c r="B33" s="11" t="s">
        <v>43</v>
      </c>
      <c r="C33" s="21">
        <v>154.94</v>
      </c>
    </row>
    <row r="34" spans="1:3" ht="15.75" x14ac:dyDescent="0.25">
      <c r="A34" s="6"/>
      <c r="B34" s="10" t="s">
        <v>44</v>
      </c>
      <c r="C34" s="22">
        <f>SUM(C28:C33)</f>
        <v>14828.320000000002</v>
      </c>
    </row>
    <row r="35" spans="1:3" ht="15.75" x14ac:dyDescent="0.25">
      <c r="A35" s="6"/>
      <c r="B35" s="10" t="s">
        <v>45</v>
      </c>
      <c r="C35" s="21"/>
    </row>
    <row r="36" spans="1:3" ht="20.25" customHeight="1" x14ac:dyDescent="0.25">
      <c r="A36" s="6" t="s">
        <v>46</v>
      </c>
      <c r="B36" s="11" t="s">
        <v>47</v>
      </c>
      <c r="C36" s="21">
        <v>3884.1120000000005</v>
      </c>
    </row>
    <row r="37" spans="1:3" ht="30.75" customHeight="1" x14ac:dyDescent="0.25">
      <c r="A37" s="6" t="s">
        <v>48</v>
      </c>
      <c r="B37" s="11" t="s">
        <v>49</v>
      </c>
      <c r="C37" s="21">
        <v>971.02800000000013</v>
      </c>
    </row>
    <row r="38" spans="1:3" ht="21.75" customHeight="1" x14ac:dyDescent="0.25">
      <c r="A38" s="6" t="s">
        <v>50</v>
      </c>
      <c r="B38" s="11" t="s">
        <v>51</v>
      </c>
      <c r="C38" s="21">
        <v>4923.0720000000001</v>
      </c>
    </row>
    <row r="39" spans="1:3" ht="15.75" x14ac:dyDescent="0.25">
      <c r="A39" s="6"/>
      <c r="B39" s="10" t="s">
        <v>52</v>
      </c>
      <c r="C39" s="22">
        <f>SUM(C36:C38)</f>
        <v>9778.2119999999995</v>
      </c>
    </row>
    <row r="40" spans="1:3" ht="15.75" x14ac:dyDescent="0.25">
      <c r="A40" s="6"/>
      <c r="B40" s="10" t="s">
        <v>53</v>
      </c>
      <c r="C40" s="21"/>
    </row>
    <row r="41" spans="1:3" ht="31.5" x14ac:dyDescent="0.25">
      <c r="A41" s="6" t="s">
        <v>54</v>
      </c>
      <c r="B41" s="11" t="s">
        <v>55</v>
      </c>
      <c r="C41" s="21">
        <v>4987.0079999999989</v>
      </c>
    </row>
    <row r="42" spans="1:3" ht="15.75" x14ac:dyDescent="0.25">
      <c r="A42" s="6" t="s">
        <v>56</v>
      </c>
      <c r="B42" s="11" t="s">
        <v>57</v>
      </c>
      <c r="C42" s="21">
        <v>1390.6079999999999</v>
      </c>
    </row>
    <row r="43" spans="1:3" ht="15.75" x14ac:dyDescent="0.25">
      <c r="A43" s="6"/>
      <c r="B43" s="10" t="s">
        <v>58</v>
      </c>
      <c r="C43" s="22">
        <f>SUM(C41:C42)</f>
        <v>6377.6159999999991</v>
      </c>
    </row>
    <row r="44" spans="1:3" ht="15.75" x14ac:dyDescent="0.25">
      <c r="A44" s="6"/>
      <c r="B44" s="11"/>
      <c r="C44" s="21"/>
    </row>
    <row r="45" spans="1:3" ht="13.5" customHeight="1" x14ac:dyDescent="0.25">
      <c r="A45" s="33" t="s">
        <v>59</v>
      </c>
      <c r="B45" s="11" t="s">
        <v>60</v>
      </c>
      <c r="C45" s="21"/>
    </row>
    <row r="46" spans="1:3" ht="14.25" customHeight="1" x14ac:dyDescent="0.25">
      <c r="A46" s="33" t="s">
        <v>61</v>
      </c>
      <c r="B46" s="11" t="s">
        <v>62</v>
      </c>
      <c r="C46" s="21"/>
    </row>
    <row r="47" spans="1:3" ht="15.75" x14ac:dyDescent="0.25">
      <c r="A47" s="6"/>
      <c r="B47" s="11"/>
      <c r="C47" s="21"/>
    </row>
    <row r="48" spans="1:3" ht="15.75" x14ac:dyDescent="0.25">
      <c r="A48" s="6"/>
      <c r="B48" s="10" t="s">
        <v>63</v>
      </c>
      <c r="C48" s="21"/>
    </row>
    <row r="49" spans="1:3" ht="15.75" x14ac:dyDescent="0.25">
      <c r="A49" s="6" t="s">
        <v>64</v>
      </c>
      <c r="B49" s="11" t="s">
        <v>65</v>
      </c>
      <c r="C49" s="21">
        <v>5368.44</v>
      </c>
    </row>
    <row r="50" spans="1:3" ht="31.5" x14ac:dyDescent="0.25">
      <c r="A50" s="6" t="s">
        <v>66</v>
      </c>
      <c r="B50" s="11" t="s">
        <v>67</v>
      </c>
      <c r="C50" s="21">
        <v>3938.52</v>
      </c>
    </row>
    <row r="51" spans="1:3" ht="31.5" x14ac:dyDescent="0.25">
      <c r="A51" s="6"/>
      <c r="B51" s="11" t="s">
        <v>68</v>
      </c>
      <c r="C51" s="21">
        <v>3938.52</v>
      </c>
    </row>
    <row r="52" spans="1:3" ht="15.75" x14ac:dyDescent="0.25">
      <c r="A52" s="6"/>
      <c r="B52" s="11" t="s">
        <v>69</v>
      </c>
      <c r="C52" s="21"/>
    </row>
    <row r="53" spans="1:3" ht="15.75" x14ac:dyDescent="0.25">
      <c r="A53" s="6"/>
      <c r="B53" s="10" t="s">
        <v>70</v>
      </c>
      <c r="C53" s="22">
        <f>SUM(C49:C52)</f>
        <v>13245.48</v>
      </c>
    </row>
    <row r="54" spans="1:3" ht="15.75" x14ac:dyDescent="0.25">
      <c r="A54" s="6"/>
      <c r="B54" s="10" t="s">
        <v>71</v>
      </c>
      <c r="C54" s="21"/>
    </row>
    <row r="55" spans="1:3" ht="15.75" x14ac:dyDescent="0.25">
      <c r="A55" s="6" t="s">
        <v>72</v>
      </c>
      <c r="B55" s="11" t="s">
        <v>73</v>
      </c>
      <c r="C55" s="21">
        <v>0</v>
      </c>
    </row>
    <row r="56" spans="1:3" ht="15.75" x14ac:dyDescent="0.25">
      <c r="A56" s="12"/>
      <c r="B56" s="13" t="s">
        <v>74</v>
      </c>
      <c r="C56" s="21">
        <v>826.51</v>
      </c>
    </row>
    <row r="57" spans="1:3" ht="15.75" x14ac:dyDescent="0.25">
      <c r="A57" s="14" t="s">
        <v>75</v>
      </c>
      <c r="B57" s="15" t="s">
        <v>76</v>
      </c>
      <c r="C57" s="21">
        <v>0</v>
      </c>
    </row>
    <row r="58" spans="1:3" ht="31.5" x14ac:dyDescent="0.25">
      <c r="A58" s="16"/>
      <c r="B58" s="17" t="s">
        <v>77</v>
      </c>
      <c r="C58" s="21">
        <v>40032</v>
      </c>
    </row>
    <row r="59" spans="1:3" ht="15.75" x14ac:dyDescent="0.25">
      <c r="A59" s="16"/>
      <c r="B59" s="17" t="s">
        <v>78</v>
      </c>
      <c r="C59" s="21">
        <v>0</v>
      </c>
    </row>
    <row r="60" spans="1:3" ht="15.75" x14ac:dyDescent="0.25">
      <c r="A60" s="16"/>
      <c r="B60" s="17" t="s">
        <v>79</v>
      </c>
      <c r="C60" s="21">
        <v>0</v>
      </c>
    </row>
    <row r="61" spans="1:3" ht="31.5" x14ac:dyDescent="0.25">
      <c r="A61" s="16"/>
      <c r="B61" s="17" t="s">
        <v>80</v>
      </c>
      <c r="C61" s="21"/>
    </row>
    <row r="62" spans="1:3" ht="15.75" x14ac:dyDescent="0.25">
      <c r="A62" s="16"/>
      <c r="B62" s="17" t="s">
        <v>81</v>
      </c>
      <c r="C62" s="21">
        <v>0</v>
      </c>
    </row>
    <row r="63" spans="1:3" ht="15.75" x14ac:dyDescent="0.25">
      <c r="A63" s="12"/>
      <c r="B63" s="18" t="s">
        <v>82</v>
      </c>
      <c r="C63" s="21">
        <v>4307.9000000000005</v>
      </c>
    </row>
    <row r="64" spans="1:3" ht="15.75" x14ac:dyDescent="0.25">
      <c r="A64" s="12"/>
      <c r="B64" s="18" t="s">
        <v>83</v>
      </c>
      <c r="C64" s="21">
        <v>33.6</v>
      </c>
    </row>
    <row r="65" spans="1:3" ht="15.75" x14ac:dyDescent="0.25">
      <c r="A65" s="6" t="s">
        <v>84</v>
      </c>
      <c r="B65" s="11" t="s">
        <v>85</v>
      </c>
      <c r="C65" s="21">
        <v>0</v>
      </c>
    </row>
    <row r="66" spans="1:3" ht="15.75" x14ac:dyDescent="0.25">
      <c r="A66" s="6"/>
      <c r="B66" s="19" t="s">
        <v>86</v>
      </c>
      <c r="C66" s="21">
        <v>1066</v>
      </c>
    </row>
    <row r="67" spans="1:3" ht="15.75" x14ac:dyDescent="0.25">
      <c r="A67" s="6"/>
      <c r="B67" s="20" t="s">
        <v>87</v>
      </c>
      <c r="C67" s="21">
        <v>777.77777777777783</v>
      </c>
    </row>
    <row r="68" spans="1:3" ht="15.75" x14ac:dyDescent="0.25">
      <c r="A68" s="6"/>
      <c r="B68" s="19" t="s">
        <v>88</v>
      </c>
      <c r="C68" s="21">
        <v>10066.36</v>
      </c>
    </row>
    <row r="69" spans="1:3" ht="15.75" x14ac:dyDescent="0.25">
      <c r="A69" s="6"/>
      <c r="B69" s="3" t="s">
        <v>89</v>
      </c>
      <c r="C69" s="21">
        <v>836.19200000000001</v>
      </c>
    </row>
    <row r="70" spans="1:3" ht="15.75" x14ac:dyDescent="0.25">
      <c r="A70" s="6"/>
      <c r="B70" s="18" t="s">
        <v>90</v>
      </c>
      <c r="C70" s="21"/>
    </row>
    <row r="71" spans="1:3" ht="15.75" x14ac:dyDescent="0.25">
      <c r="A71" s="6"/>
      <c r="B71" s="20" t="s">
        <v>91</v>
      </c>
      <c r="C71" s="21">
        <v>744.44</v>
      </c>
    </row>
    <row r="72" spans="1:3" ht="15.75" x14ac:dyDescent="0.25">
      <c r="A72" s="6"/>
      <c r="B72" s="10" t="s">
        <v>92</v>
      </c>
      <c r="C72" s="22">
        <f>SUM(C56:C71)</f>
        <v>58690.779777777789</v>
      </c>
    </row>
    <row r="73" spans="1:3" ht="15.75" x14ac:dyDescent="0.25">
      <c r="A73" s="33" t="s">
        <v>93</v>
      </c>
      <c r="B73" s="11" t="s">
        <v>94</v>
      </c>
      <c r="C73" s="22">
        <f>20043.936</f>
        <v>20043.936000000002</v>
      </c>
    </row>
    <row r="74" spans="1:3" ht="15.75" x14ac:dyDescent="0.25">
      <c r="A74" s="30"/>
      <c r="B74" s="23" t="s">
        <v>103</v>
      </c>
      <c r="C74" s="22">
        <f>C12+C25+C34+C39+C43+C53+C72+C73</f>
        <v>148856.1967777778</v>
      </c>
    </row>
    <row r="75" spans="1:3" s="27" customFormat="1" ht="15.75" x14ac:dyDescent="0.25">
      <c r="A75" s="24"/>
      <c r="B75" s="25" t="s">
        <v>99</v>
      </c>
      <c r="C75" s="26">
        <v>83196.960000000006</v>
      </c>
    </row>
    <row r="76" spans="1:3" s="9" customFormat="1" ht="15.75" x14ac:dyDescent="0.25">
      <c r="A76" s="24"/>
      <c r="B76" s="25" t="s">
        <v>100</v>
      </c>
      <c r="C76" s="26">
        <v>104738.44</v>
      </c>
    </row>
    <row r="77" spans="1:3" s="9" customFormat="1" ht="15.75" x14ac:dyDescent="0.25">
      <c r="A77" s="28"/>
      <c r="B77" s="25" t="s">
        <v>102</v>
      </c>
      <c r="C77" s="8">
        <f>C76-C74</f>
        <v>-44117.756777777802</v>
      </c>
    </row>
    <row r="78" spans="1:3" s="9" customFormat="1" ht="15.75" x14ac:dyDescent="0.25">
      <c r="A78" s="28"/>
      <c r="B78" s="25" t="s">
        <v>101</v>
      </c>
      <c r="C78" s="8">
        <f>C5+C77</f>
        <v>-50528.824877777806</v>
      </c>
    </row>
    <row r="79" spans="1:3" s="2" customFormat="1" ht="15.75" x14ac:dyDescent="0.25">
      <c r="A79" s="29"/>
      <c r="C79" s="4"/>
    </row>
    <row r="80" spans="1:3" s="2" customFormat="1" ht="15.75" x14ac:dyDescent="0.25">
      <c r="A80" s="29"/>
      <c r="C80" s="4"/>
    </row>
    <row r="81" spans="1:3" s="2" customFormat="1" ht="15.75" x14ac:dyDescent="0.25">
      <c r="A81" s="29"/>
      <c r="C81" s="4"/>
    </row>
    <row r="82" spans="1:3" s="2" customFormat="1" ht="15.75" x14ac:dyDescent="0.25">
      <c r="A82" s="29"/>
      <c r="C82" s="4"/>
    </row>
    <row r="83" spans="1:3" s="2" customFormat="1" ht="15.75" x14ac:dyDescent="0.25">
      <c r="A83" s="29"/>
      <c r="C83" s="4"/>
    </row>
    <row r="84" spans="1:3" s="2" customFormat="1" ht="15.75" x14ac:dyDescent="0.25">
      <c r="A84" s="29"/>
      <c r="C84" s="4"/>
    </row>
    <row r="85" spans="1:3" s="2" customFormat="1" ht="15.75" x14ac:dyDescent="0.25">
      <c r="A85" s="29"/>
      <c r="C85" s="4"/>
    </row>
  </sheetData>
  <mergeCells count="3">
    <mergeCell ref="A1:B1"/>
    <mergeCell ref="A2:B2"/>
    <mergeCell ref="A3:B3"/>
  </mergeCells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2024-02-12T02:15:09Z</dcterms:created>
  <dcterms:modified xsi:type="dcterms:W3CDTF">2024-03-15T03:48:08Z</dcterms:modified>
</cp:coreProperties>
</file>