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олев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6" i="1" l="1"/>
  <c r="C75" i="1" l="1"/>
  <c r="C54" i="1"/>
  <c r="C45" i="1"/>
  <c r="C41" i="1"/>
  <c r="C36" i="1"/>
  <c r="C27" i="1"/>
  <c r="C14" i="1"/>
  <c r="C77" i="1" l="1"/>
  <c r="C80" i="1" s="1"/>
  <c r="C81" i="1" s="1"/>
</calcChain>
</file>

<file path=xl/sharedStrings.xml><?xml version="1.0" encoding="utf-8"?>
<sst xmlns="http://schemas.openxmlformats.org/spreadsheetml/2006/main" count="121" uniqueCount="116">
  <si>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</si>
  <si>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</si>
  <si>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</si>
  <si>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</si>
  <si>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</si>
  <si>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</si>
  <si>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</si>
  <si>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</si>
  <si>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</si>
  <si>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</si>
  <si>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1.7</t>
  </si>
  <si>
    <t>Удаление   снега с кровли,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</si>
  <si>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</si>
  <si>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</si>
  <si>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</si>
  <si>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</si>
  <si>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</si>
  <si>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</si>
  <si>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</si>
  <si>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</si>
  <si>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</si>
  <si>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</si>
  <si>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</si>
  <si>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</si>
  <si>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</si>
  <si>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</si>
  <si>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</si>
  <si>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</si>
  <si>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</si>
  <si>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</si>
  <si>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</si>
  <si>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</si>
  <si>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</si>
  <si>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</si>
  <si>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</si>
  <si>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</si>
  <si>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</si>
  <si>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</si>
  <si>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</si>
  <si>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</si>
  <si>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</si>
  <si>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</si>
  <si>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</si>
  <si>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</si>
  <si>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</si>
  <si>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</si>
  <si>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</si>
  <si>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</si>
  <si>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</si>
  <si>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</si>
  <si>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</si>
  <si>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</si>
  <si>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</si>
  <si>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</si>
  <si>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</si>
  <si>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</si>
  <si>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</si>
  <si>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</si>
  <si>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</si>
  <si>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</si>
  <si>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</si>
  <si>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</si>
  <si>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</si>
  <si>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</si>
  <si>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</si>
  <si>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</si>
  <si>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</si>
  <si>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</si>
  <si>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</si>
  <si>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</si>
  <si>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</si>
  <si>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</si>
  <si>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</si>
  <si>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>Поверка теплосчетчика, термометров сопротивления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</si>
  <si>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</si>
  <si>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</si>
  <si>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</si>
  <si>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</si>
  <si>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подготовка оборудования ИТП к промывке системы отопления:</t>
  </si>
  <si>
    <t>а</t>
  </si>
  <si>
    <t>устройство ниппеля 25*20</t>
  </si>
  <si>
    <t>б</t>
  </si>
  <si>
    <t>устройство сантехнической уплотняющей прокладки</t>
  </si>
  <si>
    <t>в</t>
  </si>
  <si>
    <t>уплотнение соединений сантехническим льном</t>
  </si>
  <si>
    <t>замена радиаторной пробки со сборкой Ду 15 мм и проведением сварочных работ (кв.2):</t>
  </si>
  <si>
    <t>замена пробки радиаторной чугунной Ду 15мм</t>
  </si>
  <si>
    <t>смена резьбы Ду 15 мм</t>
  </si>
  <si>
    <t>смена сгона Ду 15 мм</t>
  </si>
  <si>
    <t>г</t>
  </si>
  <si>
    <t>смена муфты Ду 15 мм</t>
  </si>
  <si>
    <t>д</t>
  </si>
  <si>
    <t>смена контргайки Ду 15мм</t>
  </si>
  <si>
    <t>е</t>
  </si>
  <si>
    <t>сварочные работы</t>
  </si>
  <si>
    <t>ж</t>
  </si>
  <si>
    <t>замена крана шарового GACOMINI Ду 15 мм</t>
  </si>
  <si>
    <t>з</t>
  </si>
  <si>
    <t xml:space="preserve"> 9.3</t>
  </si>
  <si>
    <t>Текущий ремонт конструктивных элементов (непредвиденные работы)</t>
  </si>
  <si>
    <t>сбор для утилизации автопокрышек б/у с площадок ТКО от МКД ( Полевая 13,15,16,19,21)</t>
  </si>
  <si>
    <t>закрытие створки слухового окна</t>
  </si>
  <si>
    <t>развоз и установка контейнеров на площадки ТБО</t>
  </si>
  <si>
    <t>окраска МАФ (скамейки)</t>
  </si>
  <si>
    <t xml:space="preserve">                                    Итого по п.9</t>
  </si>
  <si>
    <t xml:space="preserve"> 10.</t>
  </si>
  <si>
    <t>Управление многоквартирным домом</t>
  </si>
  <si>
    <t>по управлению и обслуживанию</t>
  </si>
  <si>
    <t>МКД по ул.Полевая 13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</si>
  <si>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</si>
  <si>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</si>
  <si>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</si>
  <si>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</si>
  <si>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</si>
  <si>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</si>
  <si>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 Сумма затрат по дому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</si>
</sst>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0" borderId="0" xfId="0" applyFont="1" applyFill="1"/>
    <xf numFmtId="0" fontId="2" fillId="0" borderId="1" xfId="0" applyFont="1" applyFill="1" applyBorder="1"/>
    <xf numFmtId="0" fontId="2" fillId="0" borderId="0" xfId="0" applyFont="1" applyFill="1"/>
    <xf numFmtId="2" fontId="2" fillId="0" borderId="0" xfId="0" applyNumberFormat="1" applyFont="1" applyFill="1"/>
    <xf numFmtId="0" fontId="4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wrapText="1"/>
    </xf>
    <xf numFmtId="0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16" fontId="2" fillId="0" borderId="1" xfId="0" applyNumberFormat="1" applyFont="1" applyFill="1" applyBorder="1"/>
    <xf numFmtId="49" fontId="2" fillId="0" borderId="1" xfId="0" applyNumberFormat="1" applyFont="1" applyFill="1" applyBorder="1"/>
    <xf numFmtId="0" fontId="4" fillId="0" borderId="1" xfId="0" applyNumberFormat="1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2" fontId="2" fillId="0" borderId="1" xfId="0" applyNumberFormat="1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/>
    <xf numFmtId="0" fontId="2" fillId="0" borderId="1" xfId="1" applyFont="1" applyBorder="1" applyAlignment="1">
      <alignment horizontal="center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2" fontId="4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abSelected="1" topLeftCell="A61" workbookViewId="0">
      <selection activeCell="C76" sqref="C76"/>
    </sheetView>
  </sheetViews>
  <sheetFormatPr defaultColWidth="9.140625" defaultRowHeight="11.25" x14ac:dyDescent="0.2"/>
  <cols>
    <col min="1" max="1" width="5.85546875" style="1" customWidth="1"/>
    <col min="2" max="2" width="79.85546875" style="1" customWidth="1"/>
    <col min="3" max="3" width="13.710937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9.28515625" style="1" customWidth="1"/>
    <col min="204" max="204" width="5.85546875" style="1" customWidth="1"/>
    <col min="205" max="205" width="8.140625" style="1" customWidth="1"/>
    <col min="206" max="206" width="6.85546875" style="1" customWidth="1"/>
    <col min="207" max="207" width="7.7109375" style="1" customWidth="1"/>
    <col min="208" max="208" width="9" style="1" customWidth="1"/>
    <col min="209" max="210" width="7.7109375" style="1" customWidth="1"/>
    <col min="211" max="212" width="9.140625" style="1" customWidth="1"/>
    <col min="213" max="213" width="11.7109375" style="1" customWidth="1"/>
    <col min="214" max="16384" width="9.140625" style="1"/>
  </cols>
  <sheetData>
    <row r="1" spans="1:3" s="3" customFormat="1" ht="15.75" x14ac:dyDescent="0.25">
      <c r="A1" s="32" t="s">
        <v>109</v>
      </c>
      <c r="B1" s="32"/>
      <c r="C1" s="4"/>
    </row>
    <row r="2" spans="1:3" s="3" customFormat="1" ht="12.75" customHeight="1" x14ac:dyDescent="0.25">
      <c r="A2" s="32" t="s">
        <v>107</v>
      </c>
      <c r="B2" s="32"/>
      <c r="C2" s="4"/>
    </row>
    <row r="3" spans="1:3" s="3" customFormat="1" ht="15.75" x14ac:dyDescent="0.25">
      <c r="A3" s="32" t="s">
        <v>108</v>
      </c>
      <c r="B3" s="32"/>
      <c r="C3" s="4"/>
    </row>
    <row r="4" spans="1:3" s="3" customFormat="1" ht="15.75" x14ac:dyDescent="0.25">
      <c r="A4" s="5"/>
      <c r="B4" s="5"/>
      <c r="C4" s="4"/>
    </row>
    <row r="5" spans="1:3" s="9" customFormat="1" ht="15.75" x14ac:dyDescent="0.25">
      <c r="A5" s="6"/>
      <c r="B5" s="7" t="s">
        <v>110</v>
      </c>
      <c r="C5" s="8">
        <v>-3768.9709999999977</v>
      </c>
    </row>
    <row r="6" spans="1:3" ht="15.75" x14ac:dyDescent="0.25">
      <c r="A6" s="2"/>
      <c r="B6" s="10" t="s">
        <v>0</v>
      </c>
      <c r="C6" s="2"/>
    </row>
    <row r="7" spans="1:3" ht="14.25" customHeight="1" x14ac:dyDescent="0.25">
      <c r="A7" s="11" t="s">
        <v>1</v>
      </c>
      <c r="B7" s="12" t="s">
        <v>2</v>
      </c>
      <c r="C7" s="2"/>
    </row>
    <row r="8" spans="1:3" ht="17.25" customHeight="1" x14ac:dyDescent="0.25">
      <c r="A8" s="11"/>
      <c r="B8" s="12" t="s">
        <v>3</v>
      </c>
      <c r="C8" s="21">
        <v>8618.4</v>
      </c>
    </row>
    <row r="9" spans="1:3" ht="15.75" customHeight="1" x14ac:dyDescent="0.25">
      <c r="A9" s="13" t="s">
        <v>4</v>
      </c>
      <c r="B9" s="12" t="s">
        <v>5</v>
      </c>
      <c r="C9" s="21">
        <v>0</v>
      </c>
    </row>
    <row r="10" spans="1:3" ht="14.25" customHeight="1" x14ac:dyDescent="0.25">
      <c r="A10" s="11"/>
      <c r="B10" s="12" t="s">
        <v>3</v>
      </c>
      <c r="C10" s="21">
        <v>11664.449999999999</v>
      </c>
    </row>
    <row r="11" spans="1:3" ht="47.25" x14ac:dyDescent="0.25">
      <c r="A11" s="11" t="s">
        <v>6</v>
      </c>
      <c r="B11" s="12" t="s">
        <v>7</v>
      </c>
      <c r="C11" s="21">
        <v>1576.7389999999998</v>
      </c>
    </row>
    <row r="12" spans="1:3" ht="15" customHeight="1" x14ac:dyDescent="0.25">
      <c r="A12" s="11" t="s">
        <v>8</v>
      </c>
      <c r="B12" s="12" t="s">
        <v>9</v>
      </c>
      <c r="C12" s="21">
        <v>121.334</v>
      </c>
    </row>
    <row r="13" spans="1:3" ht="15.75" x14ac:dyDescent="0.25">
      <c r="A13" s="11" t="s">
        <v>10</v>
      </c>
      <c r="B13" s="12" t="s">
        <v>11</v>
      </c>
      <c r="C13" s="21">
        <v>220.16200000000001</v>
      </c>
    </row>
    <row r="14" spans="1:3" ht="15.75" x14ac:dyDescent="0.25">
      <c r="A14" s="11"/>
      <c r="B14" s="10" t="s">
        <v>12</v>
      </c>
      <c r="C14" s="8">
        <f>SUM(C8:C13)</f>
        <v>22201.084999999999</v>
      </c>
    </row>
    <row r="15" spans="1:3" ht="13.5" customHeight="1" x14ac:dyDescent="0.25">
      <c r="A15" s="11" t="s">
        <v>13</v>
      </c>
      <c r="B15" s="22" t="s">
        <v>14</v>
      </c>
      <c r="C15" s="21"/>
    </row>
    <row r="16" spans="1:3" ht="13.5" customHeight="1" x14ac:dyDescent="0.25">
      <c r="A16" s="11" t="s">
        <v>15</v>
      </c>
      <c r="B16" s="12" t="s">
        <v>16</v>
      </c>
      <c r="C16" s="21">
        <v>127.49000000000001</v>
      </c>
    </row>
    <row r="17" spans="1:3" ht="15.75" x14ac:dyDescent="0.25">
      <c r="A17" s="11" t="s">
        <v>17</v>
      </c>
      <c r="B17" s="12" t="s">
        <v>18</v>
      </c>
      <c r="C17" s="21">
        <v>160.72</v>
      </c>
    </row>
    <row r="18" spans="1:3" ht="15.75" x14ac:dyDescent="0.25">
      <c r="A18" s="11" t="s">
        <v>19</v>
      </c>
      <c r="B18" s="12" t="s">
        <v>20</v>
      </c>
      <c r="C18" s="21">
        <v>137.28</v>
      </c>
    </row>
    <row r="19" spans="1:3" ht="15.75" x14ac:dyDescent="0.25">
      <c r="A19" s="11" t="s">
        <v>21</v>
      </c>
      <c r="B19" s="12" t="s">
        <v>22</v>
      </c>
      <c r="C19" s="21">
        <v>53.92</v>
      </c>
    </row>
    <row r="20" spans="1:3" ht="15.75" x14ac:dyDescent="0.25">
      <c r="A20" s="11" t="s">
        <v>23</v>
      </c>
      <c r="B20" s="12" t="s">
        <v>24</v>
      </c>
      <c r="C20" s="21">
        <v>632.94000000000005</v>
      </c>
    </row>
    <row r="21" spans="1:3" ht="15.75" x14ac:dyDescent="0.25">
      <c r="A21" s="11" t="s">
        <v>25</v>
      </c>
      <c r="B21" s="12" t="s">
        <v>26</v>
      </c>
      <c r="C21" s="21">
        <v>430.10000000000008</v>
      </c>
    </row>
    <row r="22" spans="1:3" ht="15.75" x14ac:dyDescent="0.25">
      <c r="A22" s="11" t="s">
        <v>27</v>
      </c>
      <c r="B22" s="12" t="s">
        <v>28</v>
      </c>
      <c r="C22" s="21">
        <v>0</v>
      </c>
    </row>
    <row r="23" spans="1:3" ht="31.5" x14ac:dyDescent="0.25">
      <c r="A23" s="11" t="s">
        <v>29</v>
      </c>
      <c r="B23" s="12" t="s">
        <v>30</v>
      </c>
      <c r="C23" s="21">
        <v>192.39000000000001</v>
      </c>
    </row>
    <row r="24" spans="1:3" ht="31.5" x14ac:dyDescent="0.25">
      <c r="A24" s="11" t="s">
        <v>31</v>
      </c>
      <c r="B24" s="12" t="s">
        <v>32</v>
      </c>
      <c r="C24" s="21">
        <v>2768.6879999999996</v>
      </c>
    </row>
    <row r="25" spans="1:3" ht="15.75" x14ac:dyDescent="0.25">
      <c r="A25" s="11" t="s">
        <v>33</v>
      </c>
      <c r="B25" s="12" t="s">
        <v>34</v>
      </c>
      <c r="C25" s="21">
        <v>443.03999999999996</v>
      </c>
    </row>
    <row r="26" spans="1:3" ht="15.75" x14ac:dyDescent="0.25">
      <c r="A26" s="14" t="s">
        <v>35</v>
      </c>
      <c r="B26" s="12" t="s">
        <v>36</v>
      </c>
      <c r="C26" s="21">
        <v>202.77600000000004</v>
      </c>
    </row>
    <row r="27" spans="1:3" ht="15.75" x14ac:dyDescent="0.25">
      <c r="A27" s="11"/>
      <c r="B27" s="10" t="s">
        <v>37</v>
      </c>
      <c r="C27" s="8">
        <f>SUM(C16:C26)</f>
        <v>5149.3440000000001</v>
      </c>
    </row>
    <row r="28" spans="1:3" ht="15" customHeight="1" x14ac:dyDescent="0.25">
      <c r="A28" s="11"/>
      <c r="B28" s="31" t="s">
        <v>38</v>
      </c>
      <c r="C28" s="21"/>
    </row>
    <row r="29" spans="1:3" ht="31.5" x14ac:dyDescent="0.25">
      <c r="A29" s="11" t="s">
        <v>39</v>
      </c>
      <c r="B29" s="12" t="s">
        <v>40</v>
      </c>
      <c r="C29" s="21"/>
    </row>
    <row r="30" spans="1:3" ht="15.75" x14ac:dyDescent="0.25">
      <c r="A30" s="11"/>
      <c r="B30" s="12" t="s">
        <v>41</v>
      </c>
      <c r="C30" s="21">
        <v>4931.5</v>
      </c>
    </row>
    <row r="31" spans="1:3" ht="15" customHeight="1" x14ac:dyDescent="0.25">
      <c r="A31" s="11"/>
      <c r="B31" s="12" t="s">
        <v>42</v>
      </c>
      <c r="C31" s="21">
        <v>4971.2</v>
      </c>
    </row>
    <row r="32" spans="1:3" ht="15" customHeight="1" x14ac:dyDescent="0.25">
      <c r="A32" s="11"/>
      <c r="B32" s="12" t="s">
        <v>43</v>
      </c>
      <c r="C32" s="21">
        <v>2633.8</v>
      </c>
    </row>
    <row r="33" spans="1:3" ht="17.25" customHeight="1" x14ac:dyDescent="0.25">
      <c r="A33" s="11"/>
      <c r="B33" s="12" t="s">
        <v>44</v>
      </c>
      <c r="C33" s="21">
        <v>184.6</v>
      </c>
    </row>
    <row r="34" spans="1:3" ht="18.75" customHeight="1" x14ac:dyDescent="0.25">
      <c r="A34" s="11"/>
      <c r="B34" s="12" t="s">
        <v>45</v>
      </c>
      <c r="C34" s="21">
        <v>1084.26</v>
      </c>
    </row>
    <row r="35" spans="1:3" ht="15.75" x14ac:dyDescent="0.25">
      <c r="A35" s="11" t="s">
        <v>46</v>
      </c>
      <c r="B35" s="12" t="s">
        <v>47</v>
      </c>
      <c r="C35" s="21">
        <v>77.47</v>
      </c>
    </row>
    <row r="36" spans="1:3" ht="15.75" x14ac:dyDescent="0.25">
      <c r="A36" s="11"/>
      <c r="B36" s="10" t="s">
        <v>48</v>
      </c>
      <c r="C36" s="8">
        <f>SUM(C30:C35)</f>
        <v>13882.83</v>
      </c>
    </row>
    <row r="37" spans="1:3" ht="15.75" x14ac:dyDescent="0.25">
      <c r="A37" s="11"/>
      <c r="B37" s="10" t="s">
        <v>49</v>
      </c>
      <c r="C37" s="21"/>
    </row>
    <row r="38" spans="1:3" ht="15.75" x14ac:dyDescent="0.25">
      <c r="A38" s="11" t="s">
        <v>50</v>
      </c>
      <c r="B38" s="12" t="s">
        <v>51</v>
      </c>
      <c r="C38" s="21">
        <v>2898.5040000000004</v>
      </c>
    </row>
    <row r="39" spans="1:3" ht="31.5" x14ac:dyDescent="0.25">
      <c r="A39" s="11" t="s">
        <v>52</v>
      </c>
      <c r="B39" s="12" t="s">
        <v>53</v>
      </c>
      <c r="C39" s="21">
        <v>966.16800000000012</v>
      </c>
    </row>
    <row r="40" spans="1:3" ht="15.75" x14ac:dyDescent="0.25">
      <c r="A40" s="11" t="s">
        <v>54</v>
      </c>
      <c r="B40" s="12" t="s">
        <v>55</v>
      </c>
      <c r="C40" s="21">
        <v>4898.4320000000007</v>
      </c>
    </row>
    <row r="41" spans="1:3" ht="15.75" x14ac:dyDescent="0.25">
      <c r="A41" s="11"/>
      <c r="B41" s="10" t="s">
        <v>56</v>
      </c>
      <c r="C41" s="8">
        <f>SUM(C38:C40)</f>
        <v>8763.1040000000012</v>
      </c>
    </row>
    <row r="42" spans="1:3" ht="15.75" x14ac:dyDescent="0.25">
      <c r="A42" s="11"/>
      <c r="B42" s="10" t="s">
        <v>57</v>
      </c>
      <c r="C42" s="21"/>
    </row>
    <row r="43" spans="1:3" ht="31.5" x14ac:dyDescent="0.25">
      <c r="A43" s="11" t="s">
        <v>58</v>
      </c>
      <c r="B43" s="12" t="s">
        <v>59</v>
      </c>
      <c r="C43" s="21">
        <v>4962.0479999999998</v>
      </c>
    </row>
    <row r="44" spans="1:3" ht="15.75" x14ac:dyDescent="0.25">
      <c r="A44" s="11" t="s">
        <v>60</v>
      </c>
      <c r="B44" s="12" t="s">
        <v>61</v>
      </c>
      <c r="C44" s="21">
        <v>1383.6480000000001</v>
      </c>
    </row>
    <row r="45" spans="1:3" ht="15.75" x14ac:dyDescent="0.25">
      <c r="A45" s="11"/>
      <c r="B45" s="10" t="s">
        <v>62</v>
      </c>
      <c r="C45" s="8">
        <f>SUM(C43:C44)</f>
        <v>6345.6959999999999</v>
      </c>
    </row>
    <row r="46" spans="1:3" ht="15.75" x14ac:dyDescent="0.25">
      <c r="A46" s="15" t="s">
        <v>63</v>
      </c>
      <c r="B46" s="10" t="s">
        <v>64</v>
      </c>
      <c r="C46" s="21"/>
    </row>
    <row r="47" spans="1:3" ht="15.75" x14ac:dyDescent="0.25">
      <c r="A47" s="15" t="s">
        <v>65</v>
      </c>
      <c r="B47" s="10" t="s">
        <v>66</v>
      </c>
      <c r="C47" s="21">
        <v>0</v>
      </c>
    </row>
    <row r="48" spans="1:3" ht="15.75" x14ac:dyDescent="0.25">
      <c r="A48" s="11"/>
      <c r="B48" s="12"/>
      <c r="C48" s="21">
        <v>0</v>
      </c>
    </row>
    <row r="49" spans="1:3" ht="15.75" x14ac:dyDescent="0.25">
      <c r="A49" s="11"/>
      <c r="B49" s="10" t="s">
        <v>67</v>
      </c>
      <c r="C49" s="21"/>
    </row>
    <row r="50" spans="1:3" ht="15.75" x14ac:dyDescent="0.25">
      <c r="A50" s="11" t="s">
        <v>68</v>
      </c>
      <c r="B50" s="12" t="s">
        <v>69</v>
      </c>
      <c r="C50" s="21">
        <v>5368.44</v>
      </c>
    </row>
    <row r="51" spans="1:3" ht="36" customHeight="1" x14ac:dyDescent="0.25">
      <c r="A51" s="11" t="s">
        <v>70</v>
      </c>
      <c r="B51" s="12" t="s">
        <v>71</v>
      </c>
      <c r="C51" s="21">
        <v>3938.52</v>
      </c>
    </row>
    <row r="52" spans="1:3" ht="31.5" x14ac:dyDescent="0.25">
      <c r="A52" s="11"/>
      <c r="B52" s="12" t="s">
        <v>72</v>
      </c>
      <c r="C52" s="21">
        <v>3938.52</v>
      </c>
    </row>
    <row r="53" spans="1:3" ht="15.75" x14ac:dyDescent="0.25">
      <c r="A53" s="11"/>
      <c r="B53" s="12" t="s">
        <v>73</v>
      </c>
      <c r="C53" s="21">
        <v>15300</v>
      </c>
    </row>
    <row r="54" spans="1:3" ht="15.75" x14ac:dyDescent="0.25">
      <c r="A54" s="11"/>
      <c r="B54" s="10" t="s">
        <v>74</v>
      </c>
      <c r="C54" s="8">
        <f>SUM(C50:C53)</f>
        <v>28545.48</v>
      </c>
    </row>
    <row r="55" spans="1:3" ht="15.75" x14ac:dyDescent="0.25">
      <c r="A55" s="11"/>
      <c r="B55" s="10" t="s">
        <v>75</v>
      </c>
      <c r="C55" s="21"/>
    </row>
    <row r="56" spans="1:3" ht="31.5" x14ac:dyDescent="0.25">
      <c r="A56" s="11" t="s">
        <v>76</v>
      </c>
      <c r="B56" s="12" t="s">
        <v>77</v>
      </c>
      <c r="C56" s="21">
        <v>0</v>
      </c>
    </row>
    <row r="57" spans="1:3" ht="18.75" customHeight="1" x14ac:dyDescent="0.25">
      <c r="A57" s="17"/>
      <c r="B57" s="18" t="s">
        <v>78</v>
      </c>
      <c r="C57" s="21">
        <v>0</v>
      </c>
    </row>
    <row r="58" spans="1:3" ht="15.75" x14ac:dyDescent="0.25">
      <c r="A58" s="17" t="s">
        <v>79</v>
      </c>
      <c r="B58" s="19" t="s">
        <v>80</v>
      </c>
      <c r="C58" s="21"/>
    </row>
    <row r="59" spans="1:3" ht="15.75" x14ac:dyDescent="0.25">
      <c r="A59" s="17" t="s">
        <v>81</v>
      </c>
      <c r="B59" s="19" t="s">
        <v>82</v>
      </c>
      <c r="C59" s="21"/>
    </row>
    <row r="60" spans="1:3" ht="15.75" x14ac:dyDescent="0.25">
      <c r="A60" s="17" t="s">
        <v>83</v>
      </c>
      <c r="B60" s="19" t="s">
        <v>84</v>
      </c>
      <c r="C60" s="21"/>
    </row>
    <row r="61" spans="1:3" ht="31.5" x14ac:dyDescent="0.25">
      <c r="A61" s="17"/>
      <c r="B61" s="18" t="s">
        <v>85</v>
      </c>
      <c r="C61" s="21">
        <v>0</v>
      </c>
    </row>
    <row r="62" spans="1:3" ht="15.75" x14ac:dyDescent="0.25">
      <c r="A62" s="17" t="s">
        <v>79</v>
      </c>
      <c r="B62" s="19" t="s">
        <v>86</v>
      </c>
      <c r="C62" s="21">
        <v>218.43</v>
      </c>
    </row>
    <row r="63" spans="1:3" ht="15.75" x14ac:dyDescent="0.25">
      <c r="A63" s="17" t="s">
        <v>81</v>
      </c>
      <c r="B63" s="19" t="s">
        <v>87</v>
      </c>
      <c r="C63" s="21">
        <v>76.45</v>
      </c>
    </row>
    <row r="64" spans="1:3" ht="15.75" x14ac:dyDescent="0.25">
      <c r="A64" s="17" t="s">
        <v>83</v>
      </c>
      <c r="B64" s="19" t="s">
        <v>88</v>
      </c>
      <c r="C64" s="21">
        <v>216.89</v>
      </c>
    </row>
    <row r="65" spans="1:3" ht="15.75" x14ac:dyDescent="0.25">
      <c r="A65" s="17" t="s">
        <v>89</v>
      </c>
      <c r="B65" s="19" t="s">
        <v>90</v>
      </c>
      <c r="C65" s="21">
        <v>259.32</v>
      </c>
    </row>
    <row r="66" spans="1:3" ht="15.75" x14ac:dyDescent="0.25">
      <c r="A66" s="17" t="s">
        <v>91</v>
      </c>
      <c r="B66" s="19" t="s">
        <v>92</v>
      </c>
      <c r="C66" s="21">
        <v>76.95</v>
      </c>
    </row>
    <row r="67" spans="1:3" ht="15.75" x14ac:dyDescent="0.25">
      <c r="A67" s="17" t="s">
        <v>93</v>
      </c>
      <c r="B67" s="19" t="s">
        <v>94</v>
      </c>
      <c r="C67" s="21"/>
    </row>
    <row r="68" spans="1:3" ht="15.75" x14ac:dyDescent="0.25">
      <c r="A68" s="17" t="s">
        <v>95</v>
      </c>
      <c r="B68" s="19" t="s">
        <v>96</v>
      </c>
      <c r="C68" s="21">
        <v>1560</v>
      </c>
    </row>
    <row r="69" spans="1:3" ht="15.75" x14ac:dyDescent="0.25">
      <c r="A69" s="17" t="s">
        <v>97</v>
      </c>
      <c r="B69" s="19" t="s">
        <v>84</v>
      </c>
      <c r="C69" s="21"/>
    </row>
    <row r="70" spans="1:3" ht="27.75" customHeight="1" x14ac:dyDescent="0.25">
      <c r="A70" s="11" t="s">
        <v>98</v>
      </c>
      <c r="B70" s="12" t="s">
        <v>99</v>
      </c>
      <c r="C70" s="21">
        <v>0</v>
      </c>
    </row>
    <row r="71" spans="1:3" ht="31.5" x14ac:dyDescent="0.25">
      <c r="A71" s="11"/>
      <c r="B71" s="19" t="s">
        <v>100</v>
      </c>
      <c r="C71" s="21">
        <v>216</v>
      </c>
    </row>
    <row r="72" spans="1:3" ht="15.75" x14ac:dyDescent="0.25">
      <c r="A72" s="11"/>
      <c r="B72" s="16" t="s">
        <v>101</v>
      </c>
      <c r="C72" s="21"/>
    </row>
    <row r="73" spans="1:3" ht="15.75" x14ac:dyDescent="0.25">
      <c r="A73" s="11"/>
      <c r="B73" s="20" t="s">
        <v>102</v>
      </c>
      <c r="C73" s="21">
        <v>777.77777777777783</v>
      </c>
    </row>
    <row r="74" spans="1:3" ht="15.75" x14ac:dyDescent="0.25">
      <c r="A74" s="11"/>
      <c r="B74" s="2" t="s">
        <v>103</v>
      </c>
      <c r="C74" s="21">
        <v>836.19200000000001</v>
      </c>
    </row>
    <row r="75" spans="1:3" ht="15.75" x14ac:dyDescent="0.25">
      <c r="A75" s="11"/>
      <c r="B75" s="10" t="s">
        <v>104</v>
      </c>
      <c r="C75" s="8">
        <f>SUM(C56:C74)</f>
        <v>4238.0097777777773</v>
      </c>
    </row>
    <row r="76" spans="1:3" ht="15.75" x14ac:dyDescent="0.25">
      <c r="A76" s="15" t="s">
        <v>105</v>
      </c>
      <c r="B76" s="10" t="s">
        <v>106</v>
      </c>
      <c r="C76" s="8">
        <f>19943.616</f>
        <v>19943.616000000002</v>
      </c>
    </row>
    <row r="77" spans="1:3" ht="15.75" x14ac:dyDescent="0.25">
      <c r="A77" s="2"/>
      <c r="B77" s="23" t="s">
        <v>115</v>
      </c>
      <c r="C77" s="8">
        <f>C14+C27+C36+C41+C45+C54+C75+C76</f>
        <v>109069.16477777777</v>
      </c>
    </row>
    <row r="78" spans="1:3" s="27" customFormat="1" ht="15.75" x14ac:dyDescent="0.25">
      <c r="A78" s="24"/>
      <c r="B78" s="25" t="s">
        <v>111</v>
      </c>
      <c r="C78" s="26">
        <v>79631.28</v>
      </c>
    </row>
    <row r="79" spans="1:3" s="9" customFormat="1" ht="15.75" x14ac:dyDescent="0.25">
      <c r="A79" s="24"/>
      <c r="B79" s="25" t="s">
        <v>112</v>
      </c>
      <c r="C79" s="26">
        <v>83183.88</v>
      </c>
    </row>
    <row r="80" spans="1:3" s="9" customFormat="1" ht="15.75" x14ac:dyDescent="0.25">
      <c r="A80" s="28"/>
      <c r="B80" s="25" t="s">
        <v>114</v>
      </c>
      <c r="C80" s="29">
        <f>C79-C77</f>
        <v>-25885.284777777764</v>
      </c>
    </row>
    <row r="81" spans="1:3" s="9" customFormat="1" ht="15.75" x14ac:dyDescent="0.25">
      <c r="A81" s="28"/>
      <c r="B81" s="25" t="s">
        <v>113</v>
      </c>
      <c r="C81" s="29">
        <f>C5+C80</f>
        <v>-29654.255777777762</v>
      </c>
    </row>
    <row r="82" spans="1:3" s="3" customFormat="1" ht="15.75" x14ac:dyDescent="0.25">
      <c r="A82" s="30"/>
      <c r="C82" s="4"/>
    </row>
    <row r="83" spans="1:3" s="3" customFormat="1" ht="15.75" x14ac:dyDescent="0.25">
      <c r="A83" s="30"/>
      <c r="C83" s="4"/>
    </row>
    <row r="84" spans="1:3" s="3" customFormat="1" ht="15.75" x14ac:dyDescent="0.25">
      <c r="A84" s="30"/>
      <c r="C84" s="4"/>
    </row>
    <row r="85" spans="1:3" s="3" customFormat="1" ht="15.75" x14ac:dyDescent="0.25">
      <c r="A85" s="30"/>
      <c r="C85" s="4"/>
    </row>
    <row r="86" spans="1:3" s="3" customFormat="1" ht="15.75" x14ac:dyDescent="0.25">
      <c r="A86" s="30"/>
      <c r="C86" s="4"/>
    </row>
    <row r="87" spans="1:3" s="3" customFormat="1" ht="15.75" x14ac:dyDescent="0.25">
      <c r="A87" s="30"/>
      <c r="C87" s="4"/>
    </row>
    <row r="88" spans="1:3" s="3" customFormat="1" ht="15.75" x14ac:dyDescent="0.25">
      <c r="A88" s="30"/>
      <c r="C88" s="4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2024-02-12T02:41:14Z</dcterms:created>
  <dcterms:modified xsi:type="dcterms:W3CDTF">2024-03-15T03:53:38Z</dcterms:modified>
</cp:coreProperties>
</file>