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6" i="1" l="1"/>
  <c r="C75" i="1" l="1"/>
  <c r="C54" i="1"/>
  <c r="C45" i="1"/>
  <c r="C41" i="1"/>
  <c r="C36" i="1"/>
  <c r="C27" i="1"/>
  <c r="C14" i="1"/>
  <c r="C77" i="1" l="1"/>
  <c r="C80" i="1" s="1"/>
  <c r="C81" i="1" s="1"/>
</calcChain>
</file>

<file path=xl/sharedStrings.xml><?xml version="1.0" encoding="utf-8"?>
<sst xmlns="http://schemas.openxmlformats.org/spreadsheetml/2006/main" count="112" uniqueCount="109">
  <si>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</si>
  <si>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</si>
  <si>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</si>
  <si>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</si>
  <si>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</si>
  <si>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</si>
  <si>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</si>
  <si>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</si>
  <si>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</si>
  <si>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</si>
  <si>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</si>
  <si>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</si>
  <si>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</si>
  <si>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</si>
  <si>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</si>
  <si>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</si>
  <si>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</si>
  <si>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</si>
  <si>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</si>
  <si>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</si>
  <si>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</si>
  <si>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</si>
  <si>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</si>
  <si>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</si>
  <si>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</si>
  <si>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</si>
  <si>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</si>
  <si>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</si>
  <si>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</si>
  <si>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</si>
  <si>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</si>
  <si>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</si>
  <si>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</si>
  <si>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</si>
  <si>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</si>
  <si>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</si>
  <si>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</si>
  <si>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</si>
  <si>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</si>
  <si>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</si>
  <si>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</si>
  <si>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</si>
  <si>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</si>
  <si>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</si>
  <si>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</si>
  <si>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</si>
  <si>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</si>
  <si>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</si>
  <si>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</si>
  <si>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</si>
  <si>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</si>
  <si>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</si>
  <si>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</si>
  <si>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</si>
  <si>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</si>
  <si>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</si>
  <si>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</si>
  <si>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</si>
  <si>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</si>
  <si>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</si>
  <si>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</si>
  <si>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</si>
  <si>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</si>
  <si>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</si>
  <si>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</si>
  <si>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</si>
  <si>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</si>
  <si>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</si>
  <si>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</si>
  <si>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</si>
  <si>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</si>
  <si>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</si>
  <si>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</si>
  <si>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</si>
  <si>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</si>
  <si>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</si>
  <si>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</si>
  <si>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плавкой вставки</t>
  </si>
  <si>
    <t>замена светильника СА-18 2 эт</t>
  </si>
  <si>
    <t>9.4.</t>
  </si>
  <si>
    <t>Текущий ремонт системы ВИК,отопления (непредвиденные работы)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</si>
  <si>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</si>
  <si>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</si>
  <si>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</si>
  <si>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</si>
  <si>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</si>
  <si>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</si>
  <si>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</si>
  <si>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 xml:space="preserve">замена крана шарового Ду 15 мм </t>
  </si>
  <si>
    <t xml:space="preserve">замена вентиля бронзового Ду 20 мм </t>
  </si>
  <si>
    <t>Текущий ремонт конструктивных элементов (непредв.работы)</t>
  </si>
  <si>
    <t>сбор для утилизации автопокрышек б/у с площадок ТКО от МКД ( Полевая 13,15,16,19,21)</t>
  </si>
  <si>
    <t>развоз и установка контейнеров на площадки ТБО</t>
  </si>
  <si>
    <t>окраска МАФ (скамейки)-1п</t>
  </si>
  <si>
    <t>ремонт МАФ (скамейки) 2 подъезд - укрепление брусков</t>
  </si>
  <si>
    <t>покраска скамейки - 2 подъезд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</si>
  <si>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</si>
  <si>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</si>
  <si>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</si>
  <si>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</si>
  <si>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</si>
  <si>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15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</si>
  <si>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</si>
  <si>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</si>
  <si>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</si>
  <si>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</si>
  <si>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</si>
  <si>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</si>
  <si>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Сумма затрат по домам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</si>
</sst>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topLeftCell="A58" workbookViewId="0">
      <selection activeCell="C77" sqref="C77"/>
    </sheetView>
  </sheetViews>
  <sheetFormatPr defaultColWidth="9.140625" defaultRowHeight="11.25" x14ac:dyDescent="0.2"/>
  <cols>
    <col min="1" max="1" width="7" style="33" customWidth="1"/>
    <col min="2" max="2" width="77.28515625" style="1" customWidth="1"/>
    <col min="3" max="3" width="14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5703125" style="1" customWidth="1"/>
    <col min="204" max="204" width="7.5703125" style="1" customWidth="1"/>
    <col min="205" max="205" width="8.140625" style="1" customWidth="1"/>
    <col min="206" max="207" width="6.85546875" style="1" customWidth="1"/>
    <col min="208" max="208" width="9.5703125" style="1" bestFit="1" customWidth="1"/>
    <col min="209" max="209" width="9.28515625" style="1" customWidth="1"/>
    <col min="210" max="16384" width="9.140625" style="1"/>
  </cols>
  <sheetData>
    <row r="1" spans="1:3" s="2" customFormat="1" ht="15.75" x14ac:dyDescent="0.25">
      <c r="A1" s="34" t="s">
        <v>102</v>
      </c>
      <c r="B1" s="34"/>
      <c r="C1" s="4"/>
    </row>
    <row r="2" spans="1:3" s="2" customFormat="1" ht="12.75" customHeight="1" x14ac:dyDescent="0.25">
      <c r="A2" s="34" t="s">
        <v>100</v>
      </c>
      <c r="B2" s="34"/>
      <c r="C2" s="4"/>
    </row>
    <row r="3" spans="1:3" s="2" customFormat="1" ht="15.75" x14ac:dyDescent="0.25">
      <c r="A3" s="34" t="s">
        <v>101</v>
      </c>
      <c r="B3" s="34"/>
      <c r="C3" s="4"/>
    </row>
    <row r="4" spans="1:3" s="2" customFormat="1" ht="15.75" x14ac:dyDescent="0.25">
      <c r="A4" s="5"/>
      <c r="B4" s="5"/>
      <c r="C4" s="4"/>
    </row>
    <row r="5" spans="1:3" s="9" customFormat="1" ht="15.75" x14ac:dyDescent="0.25">
      <c r="A5" s="6"/>
      <c r="B5" s="7" t="s">
        <v>103</v>
      </c>
      <c r="C5" s="8">
        <v>-70001.894280000037</v>
      </c>
    </row>
    <row r="6" spans="1:3" ht="15.75" x14ac:dyDescent="0.25">
      <c r="A6" s="29"/>
      <c r="B6" s="11" t="s">
        <v>0</v>
      </c>
      <c r="C6" s="3"/>
    </row>
    <row r="7" spans="1:3" ht="15.75" x14ac:dyDescent="0.25">
      <c r="A7" s="6" t="s">
        <v>1</v>
      </c>
      <c r="B7" s="10" t="s">
        <v>2</v>
      </c>
      <c r="C7" s="3"/>
    </row>
    <row r="8" spans="1:3" ht="13.5" customHeight="1" x14ac:dyDescent="0.25">
      <c r="A8" s="6"/>
      <c r="B8" s="10" t="s">
        <v>3</v>
      </c>
      <c r="C8" s="19">
        <v>10005.552000000001</v>
      </c>
    </row>
    <row r="9" spans="1:3" ht="14.25" customHeight="1" x14ac:dyDescent="0.25">
      <c r="A9" s="30" t="s">
        <v>4</v>
      </c>
      <c r="B9" s="10" t="s">
        <v>5</v>
      </c>
      <c r="C9" s="19">
        <v>0</v>
      </c>
    </row>
    <row r="10" spans="1:3" ht="18" customHeight="1" x14ac:dyDescent="0.25">
      <c r="A10" s="6"/>
      <c r="B10" s="10" t="s">
        <v>3</v>
      </c>
      <c r="C10" s="19">
        <v>11775.540000000005</v>
      </c>
    </row>
    <row r="11" spans="1:3" ht="47.25" x14ac:dyDescent="0.25">
      <c r="A11" s="6" t="s">
        <v>6</v>
      </c>
      <c r="B11" s="10" t="s">
        <v>7</v>
      </c>
      <c r="C11" s="19">
        <v>1568.9749999999999</v>
      </c>
    </row>
    <row r="12" spans="1:3" ht="15.75" customHeight="1" x14ac:dyDescent="0.25">
      <c r="A12" s="6" t="s">
        <v>8</v>
      </c>
      <c r="B12" s="10" t="s">
        <v>9</v>
      </c>
      <c r="C12" s="19">
        <v>121.334</v>
      </c>
    </row>
    <row r="13" spans="1:3" ht="15.75" x14ac:dyDescent="0.25">
      <c r="A13" s="6" t="s">
        <v>10</v>
      </c>
      <c r="B13" s="10" t="s">
        <v>11</v>
      </c>
      <c r="C13" s="19">
        <v>227.26400000000001</v>
      </c>
    </row>
    <row r="14" spans="1:3" ht="15.75" x14ac:dyDescent="0.25">
      <c r="A14" s="6"/>
      <c r="B14" s="11" t="s">
        <v>12</v>
      </c>
      <c r="C14" s="8">
        <f>SUM(C8:C13)</f>
        <v>23698.665000000001</v>
      </c>
    </row>
    <row r="15" spans="1:3" ht="12.75" customHeight="1" x14ac:dyDescent="0.25">
      <c r="A15" s="6" t="s">
        <v>13</v>
      </c>
      <c r="B15" s="20" t="s">
        <v>14</v>
      </c>
      <c r="C15" s="19"/>
    </row>
    <row r="16" spans="1:3" ht="15.75" x14ac:dyDescent="0.25">
      <c r="A16" s="6" t="s">
        <v>15</v>
      </c>
      <c r="B16" s="10" t="s">
        <v>16</v>
      </c>
      <c r="C16" s="19">
        <v>136.762</v>
      </c>
    </row>
    <row r="17" spans="1:3" ht="15.75" x14ac:dyDescent="0.25">
      <c r="A17" s="6" t="s">
        <v>17</v>
      </c>
      <c r="B17" s="10" t="s">
        <v>18</v>
      </c>
      <c r="C17" s="19">
        <v>114.8</v>
      </c>
    </row>
    <row r="18" spans="1:3" ht="15.75" x14ac:dyDescent="0.25">
      <c r="A18" s="6" t="s">
        <v>19</v>
      </c>
      <c r="B18" s="10" t="s">
        <v>20</v>
      </c>
      <c r="C18" s="19">
        <v>352</v>
      </c>
    </row>
    <row r="19" spans="1:3" ht="15.75" x14ac:dyDescent="0.25">
      <c r="A19" s="6" t="s">
        <v>21</v>
      </c>
      <c r="B19" s="10" t="s">
        <v>22</v>
      </c>
      <c r="C19" s="19">
        <v>53.92</v>
      </c>
    </row>
    <row r="20" spans="1:3" ht="15.75" x14ac:dyDescent="0.25">
      <c r="A20" s="6" t="s">
        <v>23</v>
      </c>
      <c r="B20" s="10" t="s">
        <v>24</v>
      </c>
      <c r="C20" s="19">
        <v>678.97200000000009</v>
      </c>
    </row>
    <row r="21" spans="1:3" ht="15.75" x14ac:dyDescent="0.25">
      <c r="A21" s="6" t="s">
        <v>25</v>
      </c>
      <c r="B21" s="10" t="s">
        <v>26</v>
      </c>
      <c r="C21" s="19">
        <v>461.38000000000005</v>
      </c>
    </row>
    <row r="22" spans="1:3" ht="15.75" x14ac:dyDescent="0.25">
      <c r="A22" s="6" t="s">
        <v>27</v>
      </c>
      <c r="B22" s="10" t="s">
        <v>28</v>
      </c>
      <c r="C22" s="19">
        <v>0</v>
      </c>
    </row>
    <row r="23" spans="1:3" ht="31.5" x14ac:dyDescent="0.25">
      <c r="A23" s="6" t="s">
        <v>29</v>
      </c>
      <c r="B23" s="10" t="s">
        <v>30</v>
      </c>
      <c r="C23" s="19">
        <v>206.38200000000001</v>
      </c>
    </row>
    <row r="24" spans="1:3" ht="31.5" x14ac:dyDescent="0.25">
      <c r="A24" s="6" t="s">
        <v>31</v>
      </c>
      <c r="B24" s="10" t="s">
        <v>32</v>
      </c>
      <c r="C24" s="19">
        <v>3021.4079999999994</v>
      </c>
    </row>
    <row r="25" spans="1:3" ht="15.75" x14ac:dyDescent="0.25">
      <c r="A25" s="6" t="s">
        <v>33</v>
      </c>
      <c r="B25" s="10" t="s">
        <v>34</v>
      </c>
      <c r="C25" s="19">
        <v>284</v>
      </c>
    </row>
    <row r="26" spans="1:3" ht="15.75" x14ac:dyDescent="0.25">
      <c r="A26" s="31" t="s">
        <v>35</v>
      </c>
      <c r="B26" s="10" t="s">
        <v>36</v>
      </c>
      <c r="C26" s="19">
        <v>202.31700000000001</v>
      </c>
    </row>
    <row r="27" spans="1:3" ht="15.75" x14ac:dyDescent="0.25">
      <c r="A27" s="6"/>
      <c r="B27" s="11" t="s">
        <v>37</v>
      </c>
      <c r="C27" s="8">
        <f>SUM(C16:C26)</f>
        <v>5511.9409999999998</v>
      </c>
    </row>
    <row r="28" spans="1:3" ht="15.75" x14ac:dyDescent="0.25">
      <c r="A28" s="6"/>
      <c r="B28" s="11" t="s">
        <v>38</v>
      </c>
      <c r="C28" s="19"/>
    </row>
    <row r="29" spans="1:3" ht="31.5" x14ac:dyDescent="0.25">
      <c r="A29" s="6" t="s">
        <v>39</v>
      </c>
      <c r="B29" s="10" t="s">
        <v>40</v>
      </c>
      <c r="C29" s="19"/>
    </row>
    <row r="30" spans="1:3" ht="15.75" x14ac:dyDescent="0.25">
      <c r="A30" s="6"/>
      <c r="B30" s="10" t="s">
        <v>41</v>
      </c>
      <c r="C30" s="19">
        <v>5239.5</v>
      </c>
    </row>
    <row r="31" spans="1:3" ht="15.75" x14ac:dyDescent="0.25">
      <c r="A31" s="6"/>
      <c r="B31" s="10" t="s">
        <v>42</v>
      </c>
      <c r="C31" s="19">
        <v>4971.2</v>
      </c>
    </row>
    <row r="32" spans="1:3" ht="15.75" x14ac:dyDescent="0.25">
      <c r="A32" s="6"/>
      <c r="B32" s="10" t="s">
        <v>43</v>
      </c>
      <c r="C32" s="19">
        <v>2633.8</v>
      </c>
    </row>
    <row r="33" spans="1:3" ht="15.75" x14ac:dyDescent="0.25">
      <c r="A33" s="6"/>
      <c r="B33" s="10" t="s">
        <v>44</v>
      </c>
      <c r="C33" s="19">
        <v>369.2</v>
      </c>
    </row>
    <row r="34" spans="1:3" ht="15.75" x14ac:dyDescent="0.25">
      <c r="A34" s="6"/>
      <c r="B34" s="10" t="s">
        <v>45</v>
      </c>
      <c r="C34" s="19">
        <v>1626.39</v>
      </c>
    </row>
    <row r="35" spans="1:3" ht="15.75" x14ac:dyDescent="0.25">
      <c r="A35" s="6" t="s">
        <v>46</v>
      </c>
      <c r="B35" s="10" t="s">
        <v>47</v>
      </c>
      <c r="C35" s="19">
        <v>77.47</v>
      </c>
    </row>
    <row r="36" spans="1:3" ht="15.75" x14ac:dyDescent="0.25">
      <c r="A36" s="6"/>
      <c r="B36" s="11" t="s">
        <v>48</v>
      </c>
      <c r="C36" s="8">
        <f>SUM(C30:C35)</f>
        <v>14917.56</v>
      </c>
    </row>
    <row r="37" spans="1:3" ht="15.75" x14ac:dyDescent="0.25">
      <c r="A37" s="6"/>
      <c r="B37" s="11" t="s">
        <v>49</v>
      </c>
      <c r="C37" s="19"/>
    </row>
    <row r="38" spans="1:3" ht="15.75" x14ac:dyDescent="0.25">
      <c r="A38" s="6" t="s">
        <v>50</v>
      </c>
      <c r="B38" s="10" t="s">
        <v>51</v>
      </c>
      <c r="C38" s="19">
        <v>2891.9430000000002</v>
      </c>
    </row>
    <row r="39" spans="1:3" ht="31.5" x14ac:dyDescent="0.25">
      <c r="A39" s="6" t="s">
        <v>52</v>
      </c>
      <c r="B39" s="10" t="s">
        <v>53</v>
      </c>
      <c r="C39" s="19">
        <v>963.98099999999999</v>
      </c>
    </row>
    <row r="40" spans="1:3" ht="15.75" x14ac:dyDescent="0.25">
      <c r="A40" s="6" t="s">
        <v>54</v>
      </c>
      <c r="B40" s="10" t="s">
        <v>55</v>
      </c>
      <c r="C40" s="19">
        <v>4887.3440000000001</v>
      </c>
    </row>
    <row r="41" spans="1:3" ht="15.75" x14ac:dyDescent="0.25">
      <c r="A41" s="6"/>
      <c r="B41" s="11" t="s">
        <v>56</v>
      </c>
      <c r="C41" s="8">
        <f>SUM(C38:C40)</f>
        <v>8743.268</v>
      </c>
    </row>
    <row r="42" spans="1:3" ht="15.75" x14ac:dyDescent="0.25">
      <c r="A42" s="6"/>
      <c r="B42" s="11" t="s">
        <v>57</v>
      </c>
      <c r="C42" s="19"/>
    </row>
    <row r="43" spans="1:3" ht="31.5" x14ac:dyDescent="0.25">
      <c r="A43" s="6" t="s">
        <v>58</v>
      </c>
      <c r="B43" s="10" t="s">
        <v>59</v>
      </c>
      <c r="C43" s="19">
        <v>4950.8160000000016</v>
      </c>
    </row>
    <row r="44" spans="1:3" ht="15.75" x14ac:dyDescent="0.25">
      <c r="A44" s="6" t="s">
        <v>60</v>
      </c>
      <c r="B44" s="10" t="s">
        <v>61</v>
      </c>
      <c r="C44" s="19">
        <v>1380.5159999999996</v>
      </c>
    </row>
    <row r="45" spans="1:3" ht="15.75" x14ac:dyDescent="0.25">
      <c r="A45" s="6"/>
      <c r="B45" s="11" t="s">
        <v>62</v>
      </c>
      <c r="C45" s="8">
        <f>SUM(C43:C44)</f>
        <v>6331.3320000000012</v>
      </c>
    </row>
    <row r="46" spans="1:3" ht="15.75" x14ac:dyDescent="0.25">
      <c r="A46" s="6"/>
      <c r="B46" s="10"/>
      <c r="C46" s="19"/>
    </row>
    <row r="47" spans="1:3" ht="14.25" customHeight="1" x14ac:dyDescent="0.25">
      <c r="A47" s="32" t="s">
        <v>63</v>
      </c>
      <c r="B47" s="10" t="s">
        <v>64</v>
      </c>
      <c r="C47" s="19">
        <v>0</v>
      </c>
    </row>
    <row r="48" spans="1:3" ht="18" customHeight="1" x14ac:dyDescent="0.25">
      <c r="A48" s="32" t="s">
        <v>65</v>
      </c>
      <c r="B48" s="10" t="s">
        <v>66</v>
      </c>
      <c r="C48" s="19">
        <v>0</v>
      </c>
    </row>
    <row r="49" spans="1:3" ht="15.75" x14ac:dyDescent="0.25">
      <c r="A49" s="6"/>
      <c r="B49" s="10"/>
      <c r="C49" s="19"/>
    </row>
    <row r="50" spans="1:3" ht="15.75" x14ac:dyDescent="0.25">
      <c r="A50" s="6"/>
      <c r="B50" s="11" t="s">
        <v>67</v>
      </c>
      <c r="C50" s="19"/>
    </row>
    <row r="51" spans="1:3" ht="15.75" x14ac:dyDescent="0.25">
      <c r="A51" s="6" t="s">
        <v>68</v>
      </c>
      <c r="B51" s="10" t="s">
        <v>69</v>
      </c>
      <c r="C51" s="19">
        <v>5368.44</v>
      </c>
    </row>
    <row r="52" spans="1:3" ht="31.5" x14ac:dyDescent="0.25">
      <c r="A52" s="6" t="s">
        <v>70</v>
      </c>
      <c r="B52" s="10" t="s">
        <v>71</v>
      </c>
      <c r="C52" s="19">
        <v>3938.52</v>
      </c>
    </row>
    <row r="53" spans="1:3" ht="31.5" x14ac:dyDescent="0.25">
      <c r="A53" s="6"/>
      <c r="B53" s="10" t="s">
        <v>72</v>
      </c>
      <c r="C53" s="19">
        <v>3938.52</v>
      </c>
    </row>
    <row r="54" spans="1:3" ht="15.75" x14ac:dyDescent="0.25">
      <c r="A54" s="6"/>
      <c r="B54" s="11" t="s">
        <v>73</v>
      </c>
      <c r="C54" s="8">
        <f>SUM(C51:C53)</f>
        <v>13245.48</v>
      </c>
    </row>
    <row r="55" spans="1:3" ht="15.75" x14ac:dyDescent="0.25">
      <c r="A55" s="6"/>
      <c r="B55" s="11" t="s">
        <v>74</v>
      </c>
      <c r="C55" s="19"/>
    </row>
    <row r="56" spans="1:3" ht="16.5" customHeight="1" x14ac:dyDescent="0.25">
      <c r="A56" s="6" t="s">
        <v>75</v>
      </c>
      <c r="B56" s="10" t="s">
        <v>76</v>
      </c>
      <c r="C56" s="19">
        <v>0</v>
      </c>
    </row>
    <row r="57" spans="1:3" ht="21" customHeight="1" x14ac:dyDescent="0.25">
      <c r="A57" s="12"/>
      <c r="B57" s="13" t="s">
        <v>77</v>
      </c>
      <c r="C57" s="19"/>
    </row>
    <row r="58" spans="1:3" ht="20.25" customHeight="1" x14ac:dyDescent="0.25">
      <c r="A58" s="12"/>
      <c r="B58" s="14" t="s">
        <v>78</v>
      </c>
      <c r="C58" s="19">
        <v>826.51</v>
      </c>
    </row>
    <row r="59" spans="1:3" ht="15.75" x14ac:dyDescent="0.25">
      <c r="A59" s="6" t="s">
        <v>79</v>
      </c>
      <c r="B59" s="10" t="s">
        <v>80</v>
      </c>
      <c r="C59" s="19">
        <v>0</v>
      </c>
    </row>
    <row r="60" spans="1:3" ht="15.75" x14ac:dyDescent="0.25">
      <c r="A60" s="15"/>
      <c r="B60" s="16" t="s">
        <v>81</v>
      </c>
      <c r="C60" s="19">
        <v>0</v>
      </c>
    </row>
    <row r="61" spans="1:3" ht="15.75" x14ac:dyDescent="0.25">
      <c r="A61" s="15" t="s">
        <v>82</v>
      </c>
      <c r="B61" s="17" t="s">
        <v>83</v>
      </c>
      <c r="C61" s="19"/>
    </row>
    <row r="62" spans="1:3" ht="15.75" x14ac:dyDescent="0.25">
      <c r="A62" s="15" t="s">
        <v>84</v>
      </c>
      <c r="B62" s="17" t="s">
        <v>85</v>
      </c>
      <c r="C62" s="19"/>
    </row>
    <row r="63" spans="1:3" ht="15.75" x14ac:dyDescent="0.25">
      <c r="A63" s="15" t="s">
        <v>86</v>
      </c>
      <c r="B63" s="17" t="s">
        <v>87</v>
      </c>
      <c r="C63" s="19"/>
    </row>
    <row r="64" spans="1:3" ht="15.75" x14ac:dyDescent="0.25">
      <c r="A64" s="15"/>
      <c r="B64" s="3" t="s">
        <v>88</v>
      </c>
      <c r="C64" s="19">
        <v>1993.92</v>
      </c>
    </row>
    <row r="65" spans="1:3" ht="15.75" x14ac:dyDescent="0.25">
      <c r="A65" s="15"/>
      <c r="B65" s="3" t="s">
        <v>87</v>
      </c>
      <c r="C65" s="19"/>
    </row>
    <row r="66" spans="1:3" ht="15.75" x14ac:dyDescent="0.25">
      <c r="A66" s="15"/>
      <c r="B66" s="3" t="s">
        <v>89</v>
      </c>
      <c r="C66" s="19">
        <v>996.96</v>
      </c>
    </row>
    <row r="67" spans="1:3" ht="15.75" x14ac:dyDescent="0.25">
      <c r="A67" s="15"/>
      <c r="B67" s="3" t="s">
        <v>87</v>
      </c>
      <c r="C67" s="19"/>
    </row>
    <row r="68" spans="1:3" ht="15.75" x14ac:dyDescent="0.25">
      <c r="A68" s="30"/>
      <c r="B68" s="10" t="s">
        <v>90</v>
      </c>
      <c r="C68" s="19">
        <v>0</v>
      </c>
    </row>
    <row r="69" spans="1:3" ht="31.5" x14ac:dyDescent="0.25">
      <c r="A69" s="6"/>
      <c r="B69" s="17" t="s">
        <v>91</v>
      </c>
      <c r="C69" s="19">
        <v>216</v>
      </c>
    </row>
    <row r="70" spans="1:3" ht="15.75" x14ac:dyDescent="0.25">
      <c r="A70" s="6"/>
      <c r="B70" s="18" t="s">
        <v>92</v>
      </c>
      <c r="C70" s="19">
        <v>777.77777777777783</v>
      </c>
    </row>
    <row r="71" spans="1:3" ht="15.75" x14ac:dyDescent="0.25">
      <c r="A71" s="6"/>
      <c r="B71" s="14" t="s">
        <v>93</v>
      </c>
      <c r="C71" s="19">
        <v>836.19200000000001</v>
      </c>
    </row>
    <row r="72" spans="1:3" ht="15.75" x14ac:dyDescent="0.25">
      <c r="A72" s="6"/>
      <c r="B72" s="13" t="s">
        <v>94</v>
      </c>
      <c r="C72" s="19">
        <v>985.6350000000001</v>
      </c>
    </row>
    <row r="73" spans="1:3" ht="15.75" x14ac:dyDescent="0.25">
      <c r="A73" s="6"/>
      <c r="B73" s="13" t="s">
        <v>95</v>
      </c>
      <c r="C73" s="19">
        <v>836.19200000000001</v>
      </c>
    </row>
    <row r="74" spans="1:3" ht="15.75" x14ac:dyDescent="0.25">
      <c r="A74" s="6"/>
      <c r="B74" s="18" t="s">
        <v>96</v>
      </c>
      <c r="C74" s="19">
        <v>744.44</v>
      </c>
    </row>
    <row r="75" spans="1:3" ht="15.75" x14ac:dyDescent="0.25">
      <c r="A75" s="6"/>
      <c r="B75" s="11" t="s">
        <v>97</v>
      </c>
      <c r="C75" s="8">
        <f>SUM(C56:C74)</f>
        <v>8213.6267777777794</v>
      </c>
    </row>
    <row r="76" spans="1:3" ht="15.75" x14ac:dyDescent="0.25">
      <c r="A76" s="32" t="s">
        <v>98</v>
      </c>
      <c r="B76" s="11" t="s">
        <v>99</v>
      </c>
      <c r="C76" s="8">
        <f>19898.472</f>
        <v>19898.472000000002</v>
      </c>
    </row>
    <row r="77" spans="1:3" ht="15.75" x14ac:dyDescent="0.25">
      <c r="A77" s="29"/>
      <c r="B77" s="21" t="s">
        <v>108</v>
      </c>
      <c r="C77" s="8">
        <f>C14+C27+C36+C41+C45+C54+C75+C76</f>
        <v>100560.34477777779</v>
      </c>
    </row>
    <row r="78" spans="1:3" s="25" customFormat="1" ht="15.75" x14ac:dyDescent="0.25">
      <c r="A78" s="22"/>
      <c r="B78" s="23" t="s">
        <v>104</v>
      </c>
      <c r="C78" s="24">
        <v>83259.72</v>
      </c>
    </row>
    <row r="79" spans="1:3" s="9" customFormat="1" ht="15.75" x14ac:dyDescent="0.25">
      <c r="A79" s="22"/>
      <c r="B79" s="23" t="s">
        <v>105</v>
      </c>
      <c r="C79" s="24">
        <v>70298.84</v>
      </c>
    </row>
    <row r="80" spans="1:3" s="9" customFormat="1" ht="15.75" x14ac:dyDescent="0.25">
      <c r="A80" s="26"/>
      <c r="B80" s="23" t="s">
        <v>107</v>
      </c>
      <c r="C80" s="27">
        <f>C79-C77</f>
        <v>-30261.504777777795</v>
      </c>
    </row>
    <row r="81" spans="1:3" s="9" customFormat="1" ht="15.75" x14ac:dyDescent="0.25">
      <c r="A81" s="26"/>
      <c r="B81" s="23" t="s">
        <v>106</v>
      </c>
      <c r="C81" s="27">
        <f>C5+C80</f>
        <v>-100263.39905777783</v>
      </c>
    </row>
    <row r="82" spans="1:3" s="2" customFormat="1" ht="15.75" x14ac:dyDescent="0.25">
      <c r="A82" s="28"/>
      <c r="C82" s="4"/>
    </row>
    <row r="83" spans="1:3" s="2" customFormat="1" ht="15.75" x14ac:dyDescent="0.25">
      <c r="A83" s="28"/>
      <c r="C83" s="4"/>
    </row>
    <row r="84" spans="1:3" s="2" customFormat="1" ht="15.75" x14ac:dyDescent="0.25">
      <c r="A84" s="28"/>
      <c r="C84" s="4"/>
    </row>
    <row r="85" spans="1:3" s="2" customFormat="1" ht="15.75" x14ac:dyDescent="0.25">
      <c r="A85" s="28"/>
      <c r="C85" s="4"/>
    </row>
    <row r="86" spans="1:3" s="2" customFormat="1" ht="15.75" x14ac:dyDescent="0.25">
      <c r="A86" s="28"/>
      <c r="C86" s="4"/>
    </row>
    <row r="87" spans="1:3" s="2" customFormat="1" ht="15.75" x14ac:dyDescent="0.25">
      <c r="A87" s="28"/>
      <c r="C87" s="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2024-02-12T02:54:31Z</dcterms:created>
  <dcterms:modified xsi:type="dcterms:W3CDTF">2024-03-15T04:00:26Z</dcterms:modified>
</cp:coreProperties>
</file>