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0" i="1" l="1"/>
  <c r="C89" i="1" l="1"/>
  <c r="C56" i="1"/>
  <c r="C49" i="1"/>
  <c r="C45" i="1"/>
  <c r="C39" i="1"/>
  <c r="C30" i="1"/>
  <c r="C16" i="1"/>
  <c r="C91" i="1" l="1"/>
  <c r="C96" i="1" s="1"/>
  <c r="C97" i="1" s="1"/>
</calcChain>
</file>

<file path=xl/sharedStrings.xml><?xml version="1.0" encoding="utf-8"?>
<sst xmlns="http://schemas.openxmlformats.org/spreadsheetml/2006/main" count="144" uniqueCount="135">
  <si>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</si>
  <si>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</si>
  <si>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</si>
  <si>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</si>
  <si>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</si>
  <si>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</si>
  <si>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</si>
  <si>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</si>
  <si>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</si>
  <si>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</si>
  <si>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</si>
  <si>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</si>
  <si>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</si>
  <si>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</si>
  <si>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</si>
  <si>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</si>
  <si>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</si>
  <si>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</si>
  <si>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после кошения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</si>
  <si>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</si>
  <si>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</si>
  <si>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</si>
  <si>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</si>
  <si>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</si>
  <si>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    (лето-2 р.нед.  Зима - 2 р.мес)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</si>
  <si>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</si>
  <si>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</si>
  <si>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</si>
  <si>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</si>
  <si>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</si>
  <si>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</si>
  <si>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</si>
  <si>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</si>
  <si>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</si>
  <si>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</si>
  <si>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</si>
  <si>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</si>
  <si>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</si>
  <si>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</si>
  <si>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</si>
  <si>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</si>
  <si>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</si>
  <si>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</si>
  <si>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</si>
  <si>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</si>
  <si>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</si>
  <si>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</si>
  <si>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</si>
  <si>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</si>
  <si>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</si>
  <si>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</si>
  <si>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</si>
  <si>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</si>
  <si>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</si>
  <si>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</si>
  <si>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</si>
  <si>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</si>
  <si>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</si>
  <si>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</si>
  <si>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</si>
  <si>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</si>
  <si>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</si>
  <si>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</si>
  <si>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</si>
  <si>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</si>
  <si>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</si>
  <si>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</si>
  <si>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</si>
  <si>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</si>
  <si>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</si>
  <si>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</si>
  <si>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</si>
  <si>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</si>
  <si>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</si>
  <si>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</si>
  <si>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</si>
  <si>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</si>
  <si>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</si>
  <si>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</si>
  <si>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</si>
  <si>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</si>
  <si>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монтаж светодиодного светильника ЛУЧ у почтовых ящиков - 1 под.</t>
  </si>
  <si>
    <t>замена выключателя (1подъезд, тамбур)</t>
  </si>
  <si>
    <t xml:space="preserve"> 9.2</t>
  </si>
  <si>
    <t>Текущий ремонт систем водоснабжения и водоотведения (непредвиденные работы)</t>
  </si>
  <si>
    <t>замена вентилей со сборками на стояках отопления (1 подъезд торец):</t>
  </si>
  <si>
    <t>а</t>
  </si>
  <si>
    <t>смена крана шарового Ду 20мм</t>
  </si>
  <si>
    <t>б</t>
  </si>
  <si>
    <t>смена крана шарового Ду 15мм</t>
  </si>
  <si>
    <t>в</t>
  </si>
  <si>
    <t>смена сгона Ду 20мм</t>
  </si>
  <si>
    <t>г</t>
  </si>
  <si>
    <t>смена муфты Ду 20мм</t>
  </si>
  <si>
    <t>д</t>
  </si>
  <si>
    <t>смена контргайки Ду 20мм чугунной усиленной</t>
  </si>
  <si>
    <t>е</t>
  </si>
  <si>
    <t xml:space="preserve">смена резьбы Ду 15мм </t>
  </si>
  <si>
    <t>ж</t>
  </si>
  <si>
    <t xml:space="preserve">смена резьбы Ду 20мм </t>
  </si>
  <si>
    <t>з</t>
  </si>
  <si>
    <t>уплотнений соединений сантехническим льном,лентой ФУМ</t>
  </si>
  <si>
    <t>и</t>
  </si>
  <si>
    <t>сварочные работы</t>
  </si>
  <si>
    <t>замена участка канализации Ду 100 мм:</t>
  </si>
  <si>
    <t>смена участка канализационной трубы Ду 110 мм</t>
  </si>
  <si>
    <t>установка канализационного эксцентрик-перехода Ду 110*50</t>
  </si>
  <si>
    <t>установка канализационного тройника 110*50*87</t>
  </si>
  <si>
    <t>установка канализационного перехода на чугун Ду 110/124+манжета</t>
  </si>
  <si>
    <t>установка канализационного перехода Ду 110 мм</t>
  </si>
  <si>
    <t>установка переходной манжеты 123*110</t>
  </si>
  <si>
    <t xml:space="preserve">установка компенсационного патрубка Ду 110 </t>
  </si>
  <si>
    <t>замена крана шарового Ду 15 мм (подвал)</t>
  </si>
  <si>
    <t>уплотнений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</si>
  <si>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</si>
  <si>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</si>
  <si>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установка  металлической двери с домофонным оборудованием  1 под</t>
  </si>
  <si>
    <t>открытие подвального продуха</t>
  </si>
  <si>
    <t>ремонт мягкой кровли козырька подъезда в один слой БИПОЛЕМ с обклейкой парапетов - 1 подъезд</t>
  </si>
  <si>
    <t>ремонт мягкой кровли козырька подъезда в один слой БИПОЛЕМ с обклейкой парапетов - 2 подъезд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</si>
  <si>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</si>
  <si>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</si>
  <si>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</si>
  <si>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</si>
  <si>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27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</si>
  <si>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</si>
  <si>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</si>
  <si>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</si>
  <si>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</si>
  <si>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</si>
  <si>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</si>
  <si>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Сумма затрат по домам :</t>
  </si>
  <si>
    <t>Доп.средства на ремонт (начислено)</t>
  </si>
  <si>
    <t>Доп.средства на ремонт (оплачено)</t>
  </si>
  <si>
    <t>замена вентиля бронзового Ду 20 мм (подвал)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</si>
</sst>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1" xfId="0" applyFont="1" applyFill="1" applyBorder="1"/>
    <xf numFmtId="0" fontId="2" fillId="0" borderId="0" xfId="0" applyFont="1" applyFill="1"/>
    <xf numFmtId="0" fontId="2" fillId="0" borderId="1" xfId="0" applyFont="1" applyBorder="1"/>
    <xf numFmtId="2" fontId="2" fillId="0" borderId="0" xfId="0" applyNumberFormat="1" applyFont="1" applyFill="1"/>
    <xf numFmtId="0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6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abSelected="1" topLeftCell="A73" workbookViewId="0">
      <selection activeCell="C96" sqref="C96:C97"/>
    </sheetView>
  </sheetViews>
  <sheetFormatPr defaultColWidth="9.140625" defaultRowHeight="11.25" x14ac:dyDescent="0.2"/>
  <cols>
    <col min="1" max="1" width="7.140625" style="34" customWidth="1"/>
    <col min="2" max="2" width="76.7109375" style="1" customWidth="1"/>
    <col min="3" max="3" width="17.42578125" style="1" customWidth="1"/>
    <col min="4" max="200" width="9.140625" style="1" customWidth="1"/>
    <col min="201" max="201" width="4" style="1" customWidth="1"/>
    <col min="202" max="202" width="50.5703125" style="1" customWidth="1"/>
    <col min="203" max="203" width="9.28515625" style="1" customWidth="1"/>
    <col min="204" max="204" width="7.5703125" style="1" customWidth="1"/>
    <col min="205" max="205" width="8.140625" style="1" customWidth="1"/>
    <col min="206" max="206" width="6.85546875" style="1" customWidth="1"/>
    <col min="207" max="207" width="8" style="1" customWidth="1"/>
    <col min="208" max="208" width="8.85546875" style="1" customWidth="1"/>
    <col min="209" max="209" width="9.7109375" style="1" customWidth="1"/>
    <col min="210" max="212" width="9.140625" style="1" customWidth="1"/>
    <col min="213" max="213" width="12" style="1" customWidth="1"/>
    <col min="214" max="16384" width="9.140625" style="1"/>
  </cols>
  <sheetData>
    <row r="1" spans="1:3" s="3" customFormat="1" ht="15.75" x14ac:dyDescent="0.25">
      <c r="A1" s="35" t="s">
        <v>125</v>
      </c>
      <c r="B1" s="35"/>
      <c r="C1" s="5"/>
    </row>
    <row r="2" spans="1:3" s="3" customFormat="1" ht="12.75" customHeight="1" x14ac:dyDescent="0.25">
      <c r="A2" s="35" t="s">
        <v>123</v>
      </c>
      <c r="B2" s="35"/>
      <c r="C2" s="5"/>
    </row>
    <row r="3" spans="1:3" s="3" customFormat="1" ht="15.75" x14ac:dyDescent="0.25">
      <c r="A3" s="35" t="s">
        <v>124</v>
      </c>
      <c r="B3" s="35"/>
      <c r="C3" s="5"/>
    </row>
    <row r="4" spans="1:3" s="3" customFormat="1" ht="15.75" x14ac:dyDescent="0.25">
      <c r="A4" s="10"/>
      <c r="B4" s="10"/>
      <c r="C4" s="5"/>
    </row>
    <row r="5" spans="1:3" s="9" customFormat="1" ht="15.75" x14ac:dyDescent="0.25">
      <c r="A5" s="6"/>
      <c r="B5" s="7" t="s">
        <v>126</v>
      </c>
      <c r="C5" s="8">
        <v>-11590.7</v>
      </c>
    </row>
    <row r="6" spans="1:3" ht="15.75" x14ac:dyDescent="0.25">
      <c r="A6" s="30"/>
      <c r="B6" s="11" t="s">
        <v>1</v>
      </c>
      <c r="C6" s="2"/>
    </row>
    <row r="7" spans="1:3" ht="14.25" customHeight="1" x14ac:dyDescent="0.25">
      <c r="A7" s="6" t="s">
        <v>2</v>
      </c>
      <c r="B7" s="12" t="s">
        <v>3</v>
      </c>
      <c r="C7" s="2"/>
    </row>
    <row r="8" spans="1:3" ht="24" customHeight="1" x14ac:dyDescent="0.25">
      <c r="A8" s="6"/>
      <c r="B8" s="12" t="s">
        <v>4</v>
      </c>
      <c r="C8" s="20">
        <v>6476.1120000000019</v>
      </c>
    </row>
    <row r="9" spans="1:3" ht="15.75" x14ac:dyDescent="0.25">
      <c r="A9" s="6"/>
      <c r="B9" s="12" t="s">
        <v>0</v>
      </c>
      <c r="C9" s="20">
        <v>2468.0159999999996</v>
      </c>
    </row>
    <row r="10" spans="1:3" ht="13.5" customHeight="1" x14ac:dyDescent="0.25">
      <c r="A10" s="31" t="s">
        <v>5</v>
      </c>
      <c r="B10" s="12" t="s">
        <v>6</v>
      </c>
      <c r="C10" s="20">
        <v>0</v>
      </c>
    </row>
    <row r="11" spans="1:3" ht="15.75" x14ac:dyDescent="0.25">
      <c r="A11" s="6"/>
      <c r="B11" s="12" t="s">
        <v>4</v>
      </c>
      <c r="C11" s="20">
        <v>15243.480000000005</v>
      </c>
    </row>
    <row r="12" spans="1:3" ht="15.75" x14ac:dyDescent="0.25">
      <c r="A12" s="6"/>
      <c r="B12" s="12" t="s">
        <v>0</v>
      </c>
      <c r="C12" s="20">
        <v>5402.9219999999996</v>
      </c>
    </row>
    <row r="13" spans="1:3" ht="47.25" x14ac:dyDescent="0.25">
      <c r="A13" s="6" t="s">
        <v>7</v>
      </c>
      <c r="B13" s="12" t="s">
        <v>8</v>
      </c>
      <c r="C13" s="20">
        <v>0</v>
      </c>
    </row>
    <row r="14" spans="1:3" ht="15" customHeight="1" x14ac:dyDescent="0.25">
      <c r="A14" s="6" t="s">
        <v>9</v>
      </c>
      <c r="B14" s="12" t="s">
        <v>10</v>
      </c>
      <c r="C14" s="20">
        <v>0</v>
      </c>
    </row>
    <row r="15" spans="1:3" ht="15.75" x14ac:dyDescent="0.25">
      <c r="A15" s="6" t="s">
        <v>11</v>
      </c>
      <c r="B15" s="12" t="s">
        <v>12</v>
      </c>
      <c r="C15" s="20">
        <v>149.142</v>
      </c>
    </row>
    <row r="16" spans="1:3" ht="15.75" x14ac:dyDescent="0.25">
      <c r="A16" s="6"/>
      <c r="B16" s="11" t="s">
        <v>13</v>
      </c>
      <c r="C16" s="8">
        <f>SUM(C8:C15)</f>
        <v>29739.672000000006</v>
      </c>
    </row>
    <row r="17" spans="1:3" ht="15.6" customHeight="1" x14ac:dyDescent="0.25">
      <c r="A17" s="6" t="s">
        <v>14</v>
      </c>
      <c r="B17" s="21" t="s">
        <v>15</v>
      </c>
      <c r="C17" s="20"/>
    </row>
    <row r="18" spans="1:3" ht="14.25" customHeight="1" x14ac:dyDescent="0.25">
      <c r="A18" s="6" t="s">
        <v>16</v>
      </c>
      <c r="B18" s="12" t="s">
        <v>17</v>
      </c>
      <c r="C18" s="20">
        <v>1637.3010000000002</v>
      </c>
    </row>
    <row r="19" spans="1:3" ht="14.25" customHeight="1" x14ac:dyDescent="0.25">
      <c r="A19" s="6"/>
      <c r="B19" s="12" t="s">
        <v>18</v>
      </c>
      <c r="C19" s="20">
        <v>394.30399999999997</v>
      </c>
    </row>
    <row r="20" spans="1:3" ht="15.75" x14ac:dyDescent="0.25">
      <c r="A20" s="6" t="s">
        <v>19</v>
      </c>
      <c r="B20" s="12" t="s">
        <v>20</v>
      </c>
      <c r="C20" s="20">
        <v>2841.9149999999995</v>
      </c>
    </row>
    <row r="21" spans="1:3" ht="15.75" x14ac:dyDescent="0.25">
      <c r="A21" s="6" t="s">
        <v>21</v>
      </c>
      <c r="B21" s="12" t="s">
        <v>22</v>
      </c>
      <c r="C21" s="20">
        <v>4879.7759999999998</v>
      </c>
    </row>
    <row r="22" spans="1:3" ht="15.75" x14ac:dyDescent="0.25">
      <c r="A22" s="6" t="s">
        <v>23</v>
      </c>
      <c r="B22" s="12" t="s">
        <v>24</v>
      </c>
      <c r="C22" s="20">
        <v>835.76</v>
      </c>
    </row>
    <row r="23" spans="1:3" ht="15.75" x14ac:dyDescent="0.25">
      <c r="A23" s="6" t="s">
        <v>25</v>
      </c>
      <c r="B23" s="12" t="s">
        <v>26</v>
      </c>
      <c r="C23" s="20">
        <v>7123.4520000000002</v>
      </c>
    </row>
    <row r="24" spans="1:3" ht="15.75" x14ac:dyDescent="0.25">
      <c r="A24" s="6" t="s">
        <v>27</v>
      </c>
      <c r="B24" s="12" t="s">
        <v>28</v>
      </c>
      <c r="C24" s="20">
        <v>3011.04</v>
      </c>
    </row>
    <row r="25" spans="1:3" ht="15.75" x14ac:dyDescent="0.25">
      <c r="A25" s="6" t="s">
        <v>29</v>
      </c>
      <c r="B25" s="12" t="s">
        <v>30</v>
      </c>
      <c r="C25" s="20">
        <v>4434.3040000000001</v>
      </c>
    </row>
    <row r="26" spans="1:3" ht="31.5" x14ac:dyDescent="0.25">
      <c r="A26" s="6" t="s">
        <v>31</v>
      </c>
      <c r="B26" s="12" t="s">
        <v>32</v>
      </c>
      <c r="C26" s="20">
        <v>734.10299999999995</v>
      </c>
    </row>
    <row r="27" spans="1:3" ht="22.5" customHeight="1" x14ac:dyDescent="0.25">
      <c r="A27" s="6" t="s">
        <v>33</v>
      </c>
      <c r="B27" s="12" t="s">
        <v>34</v>
      </c>
      <c r="C27" s="20">
        <v>9075.4559999999983</v>
      </c>
    </row>
    <row r="28" spans="1:3" ht="15.75" x14ac:dyDescent="0.25">
      <c r="A28" s="6" t="s">
        <v>35</v>
      </c>
      <c r="B28" s="12" t="s">
        <v>36</v>
      </c>
      <c r="C28" s="20">
        <v>10562.527999999998</v>
      </c>
    </row>
    <row r="29" spans="1:3" ht="15.75" x14ac:dyDescent="0.25">
      <c r="A29" s="32" t="s">
        <v>37</v>
      </c>
      <c r="B29" s="12" t="s">
        <v>38</v>
      </c>
      <c r="C29" s="20">
        <v>490.67100000000005</v>
      </c>
    </row>
    <row r="30" spans="1:3" ht="15.75" x14ac:dyDescent="0.25">
      <c r="A30" s="6"/>
      <c r="B30" s="11" t="s">
        <v>39</v>
      </c>
      <c r="C30" s="8">
        <f>SUM(C18:C29)</f>
        <v>46020.609999999993</v>
      </c>
    </row>
    <row r="31" spans="1:3" ht="12.75" customHeight="1" x14ac:dyDescent="0.25">
      <c r="A31" s="6"/>
      <c r="B31" s="21" t="s">
        <v>40</v>
      </c>
      <c r="C31" s="20"/>
    </row>
    <row r="32" spans="1:3" ht="36" customHeight="1" x14ac:dyDescent="0.25">
      <c r="A32" s="6" t="s">
        <v>41</v>
      </c>
      <c r="B32" s="12" t="s">
        <v>42</v>
      </c>
      <c r="C32" s="20"/>
    </row>
    <row r="33" spans="1:3" ht="15" customHeight="1" x14ac:dyDescent="0.25">
      <c r="A33" s="6"/>
      <c r="B33" s="12" t="s">
        <v>43</v>
      </c>
      <c r="C33" s="20">
        <v>14931</v>
      </c>
    </row>
    <row r="34" spans="1:3" ht="13.5" customHeight="1" x14ac:dyDescent="0.25">
      <c r="A34" s="6"/>
      <c r="B34" s="12" t="s">
        <v>44</v>
      </c>
      <c r="C34" s="20">
        <v>9273.2000000000007</v>
      </c>
    </row>
    <row r="35" spans="1:3" ht="14.25" customHeight="1" x14ac:dyDescent="0.25">
      <c r="A35" s="6"/>
      <c r="B35" s="12" t="s">
        <v>45</v>
      </c>
      <c r="C35" s="20">
        <v>4913.05</v>
      </c>
    </row>
    <row r="36" spans="1:3" ht="14.25" customHeight="1" x14ac:dyDescent="0.25">
      <c r="A36" s="6"/>
      <c r="B36" s="12" t="s">
        <v>46</v>
      </c>
      <c r="C36" s="20">
        <v>688.69999999999993</v>
      </c>
    </row>
    <row r="37" spans="1:3" ht="13.5" customHeight="1" x14ac:dyDescent="0.25">
      <c r="A37" s="6"/>
      <c r="B37" s="12" t="s">
        <v>47</v>
      </c>
      <c r="C37" s="20">
        <v>2891.36</v>
      </c>
    </row>
    <row r="38" spans="1:3" ht="15.75" x14ac:dyDescent="0.25">
      <c r="A38" s="6" t="s">
        <v>48</v>
      </c>
      <c r="B38" s="12" t="s">
        <v>49</v>
      </c>
      <c r="C38" s="20">
        <v>77.47</v>
      </c>
    </row>
    <row r="39" spans="1:3" ht="15.75" x14ac:dyDescent="0.25">
      <c r="A39" s="6"/>
      <c r="B39" s="11" t="s">
        <v>50</v>
      </c>
      <c r="C39" s="8">
        <f>SUM(C33:C38)</f>
        <v>32774.78</v>
      </c>
    </row>
    <row r="40" spans="1:3" ht="15.75" x14ac:dyDescent="0.25">
      <c r="A40" s="6"/>
      <c r="B40" s="11" t="s">
        <v>51</v>
      </c>
      <c r="C40" s="20"/>
    </row>
    <row r="41" spans="1:3" ht="15.75" x14ac:dyDescent="0.25">
      <c r="A41" s="6" t="s">
        <v>52</v>
      </c>
      <c r="B41" s="12" t="s">
        <v>53</v>
      </c>
      <c r="C41" s="20">
        <v>7013.7090000000007</v>
      </c>
    </row>
    <row r="42" spans="1:3" ht="31.5" x14ac:dyDescent="0.25">
      <c r="A42" s="6" t="s">
        <v>54</v>
      </c>
      <c r="B42" s="12" t="s">
        <v>55</v>
      </c>
      <c r="C42" s="20">
        <v>2337.9030000000002</v>
      </c>
    </row>
    <row r="43" spans="1:3" ht="15.75" x14ac:dyDescent="0.25">
      <c r="A43" s="6" t="s">
        <v>56</v>
      </c>
      <c r="B43" s="12" t="s">
        <v>57</v>
      </c>
      <c r="C43" s="20">
        <v>11853.072</v>
      </c>
    </row>
    <row r="44" spans="1:3" ht="13.5" customHeight="1" x14ac:dyDescent="0.25">
      <c r="A44" s="6" t="s">
        <v>58</v>
      </c>
      <c r="B44" s="12" t="s">
        <v>59</v>
      </c>
      <c r="C44" s="20">
        <v>4675.8060000000005</v>
      </c>
    </row>
    <row r="45" spans="1:3" ht="15.75" x14ac:dyDescent="0.25">
      <c r="A45" s="6"/>
      <c r="B45" s="11" t="s">
        <v>60</v>
      </c>
      <c r="C45" s="8">
        <f>SUM(C41:C44)</f>
        <v>25880.49</v>
      </c>
    </row>
    <row r="46" spans="1:3" ht="15.75" x14ac:dyDescent="0.25">
      <c r="A46" s="6"/>
      <c r="B46" s="11" t="s">
        <v>61</v>
      </c>
      <c r="C46" s="20"/>
    </row>
    <row r="47" spans="1:3" ht="31.5" x14ac:dyDescent="0.25">
      <c r="A47" s="6" t="s">
        <v>62</v>
      </c>
      <c r="B47" s="12" t="s">
        <v>63</v>
      </c>
      <c r="C47" s="20">
        <v>12007.008000000002</v>
      </c>
    </row>
    <row r="48" spans="1:3" ht="15.75" x14ac:dyDescent="0.25">
      <c r="A48" s="6" t="s">
        <v>64</v>
      </c>
      <c r="B48" s="12" t="s">
        <v>65</v>
      </c>
      <c r="C48" s="20">
        <v>3348.1080000000002</v>
      </c>
    </row>
    <row r="49" spans="1:3" ht="15.75" x14ac:dyDescent="0.25">
      <c r="A49" s="6"/>
      <c r="B49" s="11" t="s">
        <v>66</v>
      </c>
      <c r="C49" s="8">
        <f>SUM(C47:C48)</f>
        <v>15355.116000000002</v>
      </c>
    </row>
    <row r="50" spans="1:3" ht="13.5" customHeight="1" x14ac:dyDescent="0.25">
      <c r="A50" s="33" t="s">
        <v>67</v>
      </c>
      <c r="B50" s="11" t="s">
        <v>68</v>
      </c>
      <c r="C50" s="8">
        <v>1255.9599999999998</v>
      </c>
    </row>
    <row r="51" spans="1:3" ht="14.25" customHeight="1" x14ac:dyDescent="0.25">
      <c r="A51" s="33" t="s">
        <v>69</v>
      </c>
      <c r="B51" s="11" t="s">
        <v>70</v>
      </c>
      <c r="C51" s="8">
        <v>1337.2280000000001</v>
      </c>
    </row>
    <row r="52" spans="1:3" ht="15.75" x14ac:dyDescent="0.25">
      <c r="A52" s="6"/>
      <c r="B52" s="11" t="s">
        <v>71</v>
      </c>
      <c r="C52" s="20"/>
    </row>
    <row r="53" spans="1:3" ht="18" customHeight="1" x14ac:dyDescent="0.25">
      <c r="A53" s="6" t="s">
        <v>72</v>
      </c>
      <c r="B53" s="12" t="s">
        <v>73</v>
      </c>
      <c r="C53" s="20">
        <v>4045.1999999999994</v>
      </c>
    </row>
    <row r="54" spans="1:3" ht="31.5" x14ac:dyDescent="0.25">
      <c r="A54" s="6"/>
      <c r="B54" s="12" t="s">
        <v>74</v>
      </c>
      <c r="C54" s="20">
        <v>3938.52</v>
      </c>
    </row>
    <row r="55" spans="1:3" ht="31.5" x14ac:dyDescent="0.25">
      <c r="A55" s="6"/>
      <c r="B55" s="12" t="s">
        <v>75</v>
      </c>
      <c r="C55" s="20">
        <v>7877.04</v>
      </c>
    </row>
    <row r="56" spans="1:3" ht="15.75" x14ac:dyDescent="0.25">
      <c r="A56" s="6"/>
      <c r="B56" s="11" t="s">
        <v>76</v>
      </c>
      <c r="C56" s="8">
        <f>SUM(C53:C55)</f>
        <v>15860.759999999998</v>
      </c>
    </row>
    <row r="57" spans="1:3" ht="15.75" x14ac:dyDescent="0.25">
      <c r="A57" s="6"/>
      <c r="B57" s="11" t="s">
        <v>77</v>
      </c>
      <c r="C57" s="20"/>
    </row>
    <row r="58" spans="1:3" ht="15.75" x14ac:dyDescent="0.25">
      <c r="A58" s="6" t="s">
        <v>78</v>
      </c>
      <c r="B58" s="12" t="s">
        <v>79</v>
      </c>
      <c r="C58" s="20">
        <v>0</v>
      </c>
    </row>
    <row r="59" spans="1:3" ht="15.75" x14ac:dyDescent="0.25">
      <c r="A59" s="13"/>
      <c r="B59" s="14" t="s">
        <v>80</v>
      </c>
      <c r="C59" s="20"/>
    </row>
    <row r="60" spans="1:3" ht="15.75" x14ac:dyDescent="0.25">
      <c r="A60" s="6"/>
      <c r="B60" s="15" t="s">
        <v>81</v>
      </c>
      <c r="C60" s="20">
        <v>1713</v>
      </c>
    </row>
    <row r="61" spans="1:3" ht="15.75" x14ac:dyDescent="0.25">
      <c r="A61" s="6"/>
      <c r="B61" s="4" t="s">
        <v>82</v>
      </c>
      <c r="C61" s="20"/>
    </row>
    <row r="62" spans="1:3" ht="31.5" x14ac:dyDescent="0.25">
      <c r="A62" s="6" t="s">
        <v>83</v>
      </c>
      <c r="B62" s="12" t="s">
        <v>84</v>
      </c>
      <c r="C62" s="20">
        <v>0</v>
      </c>
    </row>
    <row r="63" spans="1:3" ht="15.75" x14ac:dyDescent="0.25">
      <c r="A63" s="16"/>
      <c r="B63" s="17" t="s">
        <v>85</v>
      </c>
      <c r="C63" s="20">
        <v>0</v>
      </c>
    </row>
    <row r="64" spans="1:3" ht="15.75" x14ac:dyDescent="0.25">
      <c r="A64" s="16" t="s">
        <v>86</v>
      </c>
      <c r="B64" s="14" t="s">
        <v>87</v>
      </c>
      <c r="C64" s="20">
        <v>1993.92</v>
      </c>
    </row>
    <row r="65" spans="1:3" ht="15.75" x14ac:dyDescent="0.25">
      <c r="A65" s="16" t="s">
        <v>88</v>
      </c>
      <c r="B65" s="14" t="s">
        <v>89</v>
      </c>
      <c r="C65" s="20">
        <v>996.96</v>
      </c>
    </row>
    <row r="66" spans="1:3" ht="15.75" x14ac:dyDescent="0.25">
      <c r="A66" s="16" t="s">
        <v>90</v>
      </c>
      <c r="B66" s="14" t="s">
        <v>91</v>
      </c>
      <c r="C66" s="20"/>
    </row>
    <row r="67" spans="1:3" ht="15.75" x14ac:dyDescent="0.25">
      <c r="A67" s="16" t="s">
        <v>92</v>
      </c>
      <c r="B67" s="14" t="s">
        <v>93</v>
      </c>
      <c r="C67" s="20"/>
    </row>
    <row r="68" spans="1:3" ht="15.75" x14ac:dyDescent="0.25">
      <c r="A68" s="16" t="s">
        <v>94</v>
      </c>
      <c r="B68" s="14" t="s">
        <v>95</v>
      </c>
      <c r="C68" s="20"/>
    </row>
    <row r="69" spans="1:3" ht="15.75" x14ac:dyDescent="0.25">
      <c r="A69" s="16" t="s">
        <v>96</v>
      </c>
      <c r="B69" s="14" t="s">
        <v>97</v>
      </c>
      <c r="C69" s="20"/>
    </row>
    <row r="70" spans="1:3" ht="15.75" x14ac:dyDescent="0.25">
      <c r="A70" s="16" t="s">
        <v>98</v>
      </c>
      <c r="B70" s="14" t="s">
        <v>99</v>
      </c>
      <c r="C70" s="20"/>
    </row>
    <row r="71" spans="1:3" ht="15.75" x14ac:dyDescent="0.25">
      <c r="A71" s="16" t="s">
        <v>100</v>
      </c>
      <c r="B71" s="14" t="s">
        <v>101</v>
      </c>
      <c r="C71" s="20"/>
    </row>
    <row r="72" spans="1:3" ht="15.75" x14ac:dyDescent="0.25">
      <c r="A72" s="16" t="s">
        <v>102</v>
      </c>
      <c r="B72" s="14" t="s">
        <v>103</v>
      </c>
      <c r="C72" s="20"/>
    </row>
    <row r="73" spans="1:3" ht="15.75" x14ac:dyDescent="0.25">
      <c r="A73" s="16"/>
      <c r="B73" s="18" t="s">
        <v>104</v>
      </c>
      <c r="C73" s="20">
        <v>0</v>
      </c>
    </row>
    <row r="74" spans="1:3" ht="15.75" x14ac:dyDescent="0.25">
      <c r="A74" s="16" t="s">
        <v>86</v>
      </c>
      <c r="B74" s="15" t="s">
        <v>105</v>
      </c>
      <c r="C74" s="20">
        <v>770.92</v>
      </c>
    </row>
    <row r="75" spans="1:3" ht="15.75" x14ac:dyDescent="0.25">
      <c r="A75" s="16" t="s">
        <v>88</v>
      </c>
      <c r="B75" s="15" t="s">
        <v>106</v>
      </c>
      <c r="C75" s="20"/>
    </row>
    <row r="76" spans="1:3" ht="15.75" x14ac:dyDescent="0.25">
      <c r="A76" s="16" t="s">
        <v>90</v>
      </c>
      <c r="B76" s="15" t="s">
        <v>107</v>
      </c>
      <c r="C76" s="20"/>
    </row>
    <row r="77" spans="1:3" ht="15.75" x14ac:dyDescent="0.25">
      <c r="A77" s="16" t="s">
        <v>92</v>
      </c>
      <c r="B77" s="15" t="s">
        <v>108</v>
      </c>
      <c r="C77" s="20"/>
    </row>
    <row r="78" spans="1:3" ht="15.75" x14ac:dyDescent="0.25">
      <c r="A78" s="16" t="s">
        <v>94</v>
      </c>
      <c r="B78" s="15" t="s">
        <v>109</v>
      </c>
      <c r="C78" s="20"/>
    </row>
    <row r="79" spans="1:3" ht="15.75" x14ac:dyDescent="0.25">
      <c r="A79" s="16" t="s">
        <v>96</v>
      </c>
      <c r="B79" s="15" t="s">
        <v>110</v>
      </c>
      <c r="C79" s="20"/>
    </row>
    <row r="80" spans="1:3" ht="15.75" x14ac:dyDescent="0.25">
      <c r="A80" s="16" t="s">
        <v>98</v>
      </c>
      <c r="B80" s="15" t="s">
        <v>111</v>
      </c>
      <c r="C80" s="20"/>
    </row>
    <row r="81" spans="1:3" ht="15.75" x14ac:dyDescent="0.25">
      <c r="A81" s="16"/>
      <c r="B81" s="14" t="s">
        <v>134</v>
      </c>
      <c r="C81" s="20">
        <v>9969.6</v>
      </c>
    </row>
    <row r="82" spans="1:3" ht="15.75" x14ac:dyDescent="0.25">
      <c r="A82" s="16"/>
      <c r="B82" s="14" t="s">
        <v>112</v>
      </c>
      <c r="C82" s="20">
        <v>2990.88</v>
      </c>
    </row>
    <row r="83" spans="1:3" ht="15.75" x14ac:dyDescent="0.25">
      <c r="A83" s="16"/>
      <c r="B83" s="14" t="s">
        <v>113</v>
      </c>
      <c r="C83" s="20"/>
    </row>
    <row r="84" spans="1:3" ht="15.75" x14ac:dyDescent="0.25">
      <c r="A84" s="6" t="s">
        <v>114</v>
      </c>
      <c r="B84" s="12" t="s">
        <v>115</v>
      </c>
      <c r="C84" s="20">
        <v>0</v>
      </c>
    </row>
    <row r="85" spans="1:3" ht="19.5" customHeight="1" x14ac:dyDescent="0.25">
      <c r="A85" s="6"/>
      <c r="B85" s="19" t="s">
        <v>116</v>
      </c>
      <c r="C85" s="20">
        <v>62774</v>
      </c>
    </row>
    <row r="86" spans="1:3" ht="15.75" x14ac:dyDescent="0.25">
      <c r="A86" s="6"/>
      <c r="B86" s="12" t="s">
        <v>117</v>
      </c>
      <c r="C86" s="20"/>
    </row>
    <row r="87" spans="1:3" ht="31.5" x14ac:dyDescent="0.25">
      <c r="A87" s="13"/>
      <c r="B87" s="15" t="s">
        <v>118</v>
      </c>
      <c r="C87" s="20">
        <v>16054.995999999999</v>
      </c>
    </row>
    <row r="88" spans="1:3" ht="31.5" x14ac:dyDescent="0.25">
      <c r="A88" s="6"/>
      <c r="B88" s="15" t="s">
        <v>119</v>
      </c>
      <c r="C88" s="20">
        <v>16335.025</v>
      </c>
    </row>
    <row r="89" spans="1:3" ht="15.75" x14ac:dyDescent="0.25">
      <c r="A89" s="6"/>
      <c r="B89" s="11" t="s">
        <v>120</v>
      </c>
      <c r="C89" s="8">
        <f>SUM(C58:C88)</f>
        <v>113599.30099999999</v>
      </c>
    </row>
    <row r="90" spans="1:3" ht="15.75" x14ac:dyDescent="0.25">
      <c r="A90" s="33" t="s">
        <v>121</v>
      </c>
      <c r="B90" s="11" t="s">
        <v>122</v>
      </c>
      <c r="C90" s="8">
        <f>48258.936</f>
        <v>48258.936000000002</v>
      </c>
    </row>
    <row r="91" spans="1:3" ht="15.75" x14ac:dyDescent="0.25">
      <c r="A91" s="30"/>
      <c r="B91" s="22" t="s">
        <v>131</v>
      </c>
      <c r="C91" s="8">
        <f>C16+C30+C39+C45+C49+C50+C51+C56+C89+C90</f>
        <v>330082.853</v>
      </c>
    </row>
    <row r="92" spans="1:3" s="26" customFormat="1" ht="15.75" x14ac:dyDescent="0.25">
      <c r="A92" s="23"/>
      <c r="B92" s="24" t="s">
        <v>127</v>
      </c>
      <c r="C92" s="25">
        <v>296250.12</v>
      </c>
    </row>
    <row r="93" spans="1:3" s="9" customFormat="1" ht="15.75" x14ac:dyDescent="0.25">
      <c r="A93" s="23"/>
      <c r="B93" s="24" t="s">
        <v>128</v>
      </c>
      <c r="C93" s="25">
        <v>275653.39</v>
      </c>
    </row>
    <row r="94" spans="1:3" s="9" customFormat="1" ht="15.75" x14ac:dyDescent="0.25">
      <c r="A94" s="23"/>
      <c r="B94" s="24" t="s">
        <v>132</v>
      </c>
      <c r="C94" s="25">
        <v>47080.53</v>
      </c>
    </row>
    <row r="95" spans="1:3" s="9" customFormat="1" ht="15.75" x14ac:dyDescent="0.25">
      <c r="A95" s="23"/>
      <c r="B95" s="24" t="s">
        <v>133</v>
      </c>
      <c r="C95" s="25">
        <v>50586.02</v>
      </c>
    </row>
    <row r="96" spans="1:3" s="9" customFormat="1" ht="15.75" x14ac:dyDescent="0.25">
      <c r="A96" s="27"/>
      <c r="B96" s="24" t="s">
        <v>130</v>
      </c>
      <c r="C96" s="28">
        <f>C93+C95-C91</f>
        <v>-3843.4429999999702</v>
      </c>
    </row>
    <row r="97" spans="1:3" s="9" customFormat="1" ht="15.75" x14ac:dyDescent="0.25">
      <c r="A97" s="27"/>
      <c r="B97" s="24" t="s">
        <v>129</v>
      </c>
      <c r="C97" s="28">
        <f>C5+C96</f>
        <v>-15434.142999999971</v>
      </c>
    </row>
    <row r="98" spans="1:3" s="3" customFormat="1" ht="15.75" x14ac:dyDescent="0.25">
      <c r="A98" s="29"/>
      <c r="C98" s="5"/>
    </row>
    <row r="99" spans="1:3" s="3" customFormat="1" ht="15.75" x14ac:dyDescent="0.25">
      <c r="A99" s="29"/>
      <c r="C99" s="5"/>
    </row>
    <row r="100" spans="1:3" s="3" customFormat="1" ht="15.75" x14ac:dyDescent="0.25">
      <c r="A100" s="29"/>
      <c r="C100" s="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2024-02-12T04:06:09Z</dcterms:created>
  <dcterms:modified xsi:type="dcterms:W3CDTF">2024-03-18T01:58:41Z</dcterms:modified>
</cp:coreProperties>
</file>