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Строителей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48" i="1" l="1"/>
  <c r="C146" i="1"/>
  <c r="C58" i="1"/>
  <c r="C48" i="1"/>
  <c r="C45" i="1"/>
  <c r="C39" i="1"/>
  <c r="C31" i="1"/>
  <c r="C18" i="1"/>
  <c r="C13" i="1"/>
  <c r="C149" i="1" l="1"/>
  <c r="C152" i="1" s="1"/>
  <c r="C153" i="1" s="1"/>
</calcChain>
</file>

<file path=xl/sharedStrings.xml><?xml version="1.0" encoding="utf-8"?>
<sst xmlns="http://schemas.openxmlformats.org/spreadsheetml/2006/main" count="225" uniqueCount="184">
  <si>
    <t>м2</t>
  </si>
  <si>
    <t>г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</si>
  <si>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</si>
  <si>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</si>
  <si>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</si>
  <si>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</si>
  <si>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</si>
  <si>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</si>
  <si>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</si>
  <si>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</si>
  <si>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</si>
  <si>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</si>
  <si>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Мытье окон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</si>
  <si>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</si>
  <si>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</si>
  <si>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</si>
  <si>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</si>
  <si>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</si>
  <si>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</si>
  <si>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</si>
  <si>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</si>
  <si>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2.6.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</si>
  <si>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</si>
  <si>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</si>
  <si>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</si>
  <si>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 территории в летний период после покоса</t>
  </si>
  <si>
    <t>Уборка мусора с газона  в летний период (листья и сучья)</t>
  </si>
  <si>
    <t xml:space="preserve"> 2.3</t>
  </si>
  <si>
    <t>Уборка мусора с газона и проезжей части в летний период (случайный мусор)</t>
  </si>
  <si>
    <t xml:space="preserve"> 2.4</t>
  </si>
  <si>
    <t>Очистка урн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</si>
  <si>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</si>
  <si>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</si>
  <si>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</si>
  <si>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 территории в зимний период (мех уб) </t>
  </si>
  <si>
    <t>Посыпка пешеходных дорожек и проездов противогололедными материалами шириной 0,5м</t>
  </si>
  <si>
    <t>2.7.</t>
  </si>
  <si>
    <t xml:space="preserve">Очистка пешеходных дорожек, отмосток, крылец, проезжих частей вдоль бордюр на ширину 0,5м от наледи и льда 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</si>
  <si>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</si>
  <si>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</si>
  <si>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</si>
  <si>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</si>
  <si>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</si>
  <si>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</si>
  <si>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</si>
  <si>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</si>
  <si>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</si>
  <si>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</si>
  <si>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</si>
  <si>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</si>
  <si>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</si>
  <si>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</si>
  <si>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 Прочистка засоренных вентканалов в пределах доступности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</si>
  <si>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</si>
  <si>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</si>
  <si>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</si>
  <si>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незнач.неисправн.в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</si>
  <si>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</si>
  <si>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</si>
  <si>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</si>
  <si>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</si>
  <si>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</si>
  <si>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</si>
  <si>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</si>
  <si>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</si>
  <si>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</si>
  <si>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</si>
  <si>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</si>
  <si>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</si>
  <si>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</si>
  <si>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</si>
  <si>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</si>
  <si>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</si>
  <si>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</si>
  <si>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</si>
  <si>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</si>
  <si>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</si>
  <si>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</si>
  <si>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</si>
  <si>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</si>
  <si>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общедомового прибора учета тепла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</si>
  <si>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</si>
  <si>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</si>
  <si>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</si>
  <si>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 работы)</t>
  </si>
  <si>
    <t>замена светильника в МОП ( 3 подъезд. 3 этаж) "Луч"</t>
  </si>
  <si>
    <t>восстановление схемы освещения МОП (3 подъезд, стояк мусоропровода) кабель АВВГ 2*2,5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</si>
  <si>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</si>
  <si>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</si>
  <si>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пакетного выключателя ПВ 2*40 (кв.№№10,24,25,39)</t>
  </si>
  <si>
    <t>замена вентиля Ду 32 мм на стояке ХВС (стояк кв.№1)</t>
  </si>
  <si>
    <t>уплотнение соединений силиконовым герметиком, сантехническим льном ( стояк кв.№1)</t>
  </si>
  <si>
    <t>устранение свища на стояке ХВС (кв.№5)</t>
  </si>
  <si>
    <t>9.2.</t>
  </si>
  <si>
    <t>Текущий ремонт систем ВиК (непр работы)</t>
  </si>
  <si>
    <t>замена дроссельной шайбы в обратном трубопроводе ИТП со сменой паронитовых фланцевых прокладок Ду 80 мм</t>
  </si>
  <si>
    <t>замена участка стояка канализации Ду 50 мм (подвал, стояк кв.№46):</t>
  </si>
  <si>
    <t>а</t>
  </si>
  <si>
    <t>установка канализационного перехода на чугун Ду 50*75+манжета</t>
  </si>
  <si>
    <t>б</t>
  </si>
  <si>
    <t>смена участка канализационной трубы Ду 50мм</t>
  </si>
  <si>
    <t>в</t>
  </si>
  <si>
    <t>установка переходной манжеты 50*73</t>
  </si>
  <si>
    <t>установка канализационной муфты Ду 50 мм</t>
  </si>
  <si>
    <t>ершение канализационного стояка Ду 50 мм (стояк кв.№47)</t>
  </si>
  <si>
    <t xml:space="preserve"> 9.3</t>
  </si>
  <si>
    <t>Текущий ремонт систем конструкт.элем.(непред.раб)</t>
  </si>
  <si>
    <t>очистка козырьков от снега над входом в подъезд (1-3пп)</t>
  </si>
  <si>
    <t>очистка козырьков от снега над спуском в подвал</t>
  </si>
  <si>
    <t>1-3под - осмотр чердака на наличие течей с кровли, слив воды 1 под.</t>
  </si>
  <si>
    <t>установка новых мешков на чердаке в месте течи с кровли</t>
  </si>
  <si>
    <t>3п изготовление и установка лотка на чердаке</t>
  </si>
  <si>
    <t>осмотр чердаков на наличие течей с кровли 1-3пп</t>
  </si>
  <si>
    <t>слив воды из емкостей в чердачном помещении 1-3пп</t>
  </si>
  <si>
    <t>установка емкости  в чердачном помещении для сбора воды с кровли 2 под</t>
  </si>
  <si>
    <t>открытие продухов</t>
  </si>
  <si>
    <t>1,2,3,под кровля закрытие венткоробов ж/б плитой б/у 50*90*3шт по смете</t>
  </si>
  <si>
    <t>вскрытие пузерей с просушкой</t>
  </si>
  <si>
    <t>ремонт кровли отдельными местами биполь</t>
  </si>
  <si>
    <t xml:space="preserve">демонтаж оцинкованных сливов выхода на кровлю по периметру венткороба по смете </t>
  </si>
  <si>
    <t>пропекание старого битума и старого рулонного покрытия</t>
  </si>
  <si>
    <t>ремонт кровли отдельными местами и примыкания к выходу на кровлю  Биполем</t>
  </si>
  <si>
    <t>заделка примыкания по периметру венткороба, растяжки антены 3 шт, стойки антены</t>
  </si>
  <si>
    <t>устройство оцинкованных сливов б/у по венткоробу L=3,6м по выходу на кровлю L=2,5м (закрепление к кирпичной кладке).</t>
  </si>
  <si>
    <t>промазка праймером по кирпичной кладке и оцинкованному металлу</t>
  </si>
  <si>
    <t>отделка примыканий и наружных углов по венткоробу L=6,4м по периметру выхода на кровлю L=8,0м Биполем</t>
  </si>
  <si>
    <t>ремонт отмостки 3 подъезд</t>
  </si>
  <si>
    <t xml:space="preserve">ремонт мягкой кровли наплавляемым материалом </t>
  </si>
  <si>
    <t>пропекание старого рулонного покрытия</t>
  </si>
  <si>
    <t>ремонт контейнерной площадки 2 п</t>
  </si>
  <si>
    <t>ремонт лестничного ограждения - восстановление балясин из арматуры А12 с помощью эл.сварки. L свар.шва - 0,2м (1 подъезд , л/клетка)</t>
  </si>
  <si>
    <t>рихтование проушины 1 под, выход на кровлю</t>
  </si>
  <si>
    <t>закрепление проушины эл.сваркой (L св.шва-0,05мп) 1 под, выход на кровлю</t>
  </si>
  <si>
    <t>закрытие и утепление продухов</t>
  </si>
  <si>
    <t>закрытие входа в чердачное помещение - 1 под</t>
  </si>
  <si>
    <t>ремонт лючка мусоропровода с помощью сварки со снятием и обратной установкой на место 1 под м/у 1 и 2 эт</t>
  </si>
  <si>
    <t>заделка проема слухового окна 500*800мм  - 3 под</t>
  </si>
  <si>
    <t>установка притворной планки(2,3 подъезды входные двери)</t>
  </si>
  <si>
    <t>вскрытие замка навесного - 3 под. эл/щитовая</t>
  </si>
  <si>
    <t>смена притворной планки 2 подъезд, контейнерная</t>
  </si>
  <si>
    <t>переустановка притворной планки б/у с внутренней стороны - 3 подъезд, контейнерная</t>
  </si>
  <si>
    <t xml:space="preserve">            ИТОГО по п. 9 :</t>
  </si>
  <si>
    <t>10.</t>
  </si>
  <si>
    <t>Обслуживание антенн и запирающих устройцств</t>
  </si>
  <si>
    <t>Управление многоквартирным домом</t>
  </si>
  <si>
    <t>11.</t>
  </si>
  <si>
    <t xml:space="preserve">   Сумма затрат по дому в год :</t>
  </si>
  <si>
    <t>по управлению и обслуживанию</t>
  </si>
  <si>
    <t>МКД по ул.Строителей 24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</si>
  <si>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</si>
  <si>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</si>
  <si>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</si>
  <si>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</si>
  <si>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</si>
  <si>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2.</t>
  </si>
  <si>
    <t>Содержание мусоропроводов</t>
  </si>
  <si>
    <t>руб.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</si>
  <si>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</si>
  <si>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</si>
  <si>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</si>
  <si>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</si>
  <si>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</si>
  <si>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</si>
  <si>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</si>
  <si>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</si>
  <si>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</si>
  <si>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</si>
  <si>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</si>
  <si>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Содержание диспетчерской службы</t>
  </si>
  <si>
    <t>Аварийное обслуживание</t>
  </si>
  <si>
    <t>12.</t>
  </si>
  <si>
    <t>Дератизация и дезинсекция подвалов</t>
  </si>
  <si>
    <t>13.</t>
  </si>
  <si>
    <t>Обслуживание общедомовых приборов учета тепла и воды</t>
  </si>
  <si>
    <t>14.</t>
  </si>
  <si>
    <t>Поверка общедомовых приборов учета тепла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</si>
  <si>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</si>
  <si>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</si>
  <si>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</si>
  <si>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</si>
  <si>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</si>
  <si>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</si>
  <si>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Тариф, согласованный ОС (протокол от 14.11.2014)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</si>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</sst>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wrapText="1"/>
    </xf>
    <xf numFmtId="2" fontId="6" fillId="0" borderId="1" xfId="2" applyNumberFormat="1" applyFont="1" applyFill="1" applyBorder="1" applyAlignment="1">
      <alignment wrapText="1"/>
    </xf>
    <xf numFmtId="2" fontId="4" fillId="0" borderId="0" xfId="1" applyNumberFormat="1" applyFont="1"/>
    <xf numFmtId="0" fontId="4" fillId="0" borderId="0" xfId="1" applyFont="1"/>
    <xf numFmtId="0" fontId="4" fillId="0" borderId="0" xfId="0" applyFont="1" applyBorder="1" applyAlignment="1">
      <alignment vertical="center"/>
    </xf>
    <xf numFmtId="2" fontId="6" fillId="0" borderId="1" xfId="2" applyNumberFormat="1" applyFont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0" xfId="0" applyFont="1" applyFill="1"/>
    <xf numFmtId="0" fontId="9" fillId="0" borderId="1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/>
    <xf numFmtId="0" fontId="9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6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abSelected="1" topLeftCell="A118" workbookViewId="0">
      <selection activeCell="M143" sqref="M143"/>
    </sheetView>
  </sheetViews>
  <sheetFormatPr defaultColWidth="9.140625" defaultRowHeight="11.25" x14ac:dyDescent="0.2"/>
  <cols>
    <col min="1" max="1" width="6.85546875" style="2" customWidth="1"/>
    <col min="2" max="2" width="77.42578125" style="2" customWidth="1"/>
    <col min="3" max="3" width="20.140625" style="2" customWidth="1"/>
    <col min="4" max="63" width="14" style="2" customWidth="1"/>
    <col min="64" max="195" width="9.140625" style="2" customWidth="1"/>
    <col min="196" max="196" width="4" style="2" customWidth="1"/>
    <col min="197" max="197" width="43.5703125" style="2" customWidth="1"/>
    <col min="198" max="198" width="10.28515625" style="2" customWidth="1"/>
    <col min="199" max="203" width="0" style="2" hidden="1" customWidth="1"/>
    <col min="204" max="204" width="8.7109375" style="2" customWidth="1"/>
    <col min="205" max="205" width="11" style="2" customWidth="1"/>
    <col min="206" max="207" width="9.5703125" style="2" customWidth="1"/>
    <col min="208" max="208" width="9.28515625" style="2" customWidth="1"/>
    <col min="209" max="211" width="9.140625" style="2" customWidth="1"/>
    <col min="212" max="212" width="10.85546875" style="2" customWidth="1"/>
    <col min="213" max="220" width="9.140625" style="2" customWidth="1"/>
    <col min="221" max="222" width="9.28515625" style="2" customWidth="1"/>
    <col min="223" max="224" width="10" style="2" customWidth="1"/>
    <col min="225" max="16384" width="9.140625" style="2"/>
  </cols>
  <sheetData>
    <row r="1" spans="1:5" s="5" customFormat="1" ht="15.75" x14ac:dyDescent="0.25">
      <c r="A1" s="66" t="s">
        <v>149</v>
      </c>
      <c r="B1" s="66"/>
      <c r="C1" s="4"/>
    </row>
    <row r="2" spans="1:5" s="5" customFormat="1" ht="15.75" x14ac:dyDescent="0.25">
      <c r="A2" s="66" t="s">
        <v>147</v>
      </c>
      <c r="B2" s="66"/>
      <c r="C2" s="4"/>
    </row>
    <row r="3" spans="1:5" s="5" customFormat="1" ht="15.75" x14ac:dyDescent="0.25">
      <c r="A3" s="66" t="s">
        <v>148</v>
      </c>
      <c r="B3" s="66"/>
      <c r="C3" s="4"/>
    </row>
    <row r="4" spans="1:5" s="5" customFormat="1" ht="15.75" x14ac:dyDescent="0.25">
      <c r="A4" s="6"/>
      <c r="B4" s="6"/>
      <c r="C4" s="4"/>
    </row>
    <row r="5" spans="1:5" s="10" customFormat="1" ht="15.75" x14ac:dyDescent="0.25">
      <c r="A5" s="7"/>
      <c r="B5" s="8" t="s">
        <v>150</v>
      </c>
      <c r="C5" s="9">
        <v>-131967.5246466666</v>
      </c>
    </row>
    <row r="6" spans="1:5" ht="15.75" x14ac:dyDescent="0.2">
      <c r="A6" s="11"/>
      <c r="B6" s="12" t="s">
        <v>2</v>
      </c>
      <c r="C6" s="11"/>
      <c r="D6" s="1"/>
      <c r="E6" s="1"/>
    </row>
    <row r="7" spans="1:5" ht="31.5" x14ac:dyDescent="0.2">
      <c r="A7" s="13" t="s">
        <v>3</v>
      </c>
      <c r="B7" s="14" t="s">
        <v>4</v>
      </c>
      <c r="C7" s="15">
        <v>49612.160000000003</v>
      </c>
      <c r="D7" s="1"/>
      <c r="E7" s="1"/>
    </row>
    <row r="8" spans="1:5" ht="15.75" x14ac:dyDescent="0.2">
      <c r="A8" s="13"/>
      <c r="B8" s="14" t="s">
        <v>5</v>
      </c>
      <c r="C8" s="15">
        <v>33587.328000000001</v>
      </c>
      <c r="D8" s="1"/>
      <c r="E8" s="1"/>
    </row>
    <row r="9" spans="1:5" ht="15.75" x14ac:dyDescent="0.2">
      <c r="A9" s="11" t="s">
        <v>6</v>
      </c>
      <c r="B9" s="14" t="s">
        <v>7</v>
      </c>
      <c r="C9" s="15">
        <v>38746.368000000009</v>
      </c>
      <c r="D9" s="1"/>
      <c r="E9" s="1"/>
    </row>
    <row r="10" spans="1:5" ht="15.75" x14ac:dyDescent="0.2">
      <c r="A10" s="11"/>
      <c r="B10" s="14" t="s">
        <v>8</v>
      </c>
      <c r="C10" s="15">
        <v>56187.311999999984</v>
      </c>
      <c r="D10" s="1"/>
      <c r="E10" s="1"/>
    </row>
    <row r="11" spans="1:5" ht="47.25" x14ac:dyDescent="0.2">
      <c r="A11" s="11" t="s">
        <v>9</v>
      </c>
      <c r="B11" s="14" t="s">
        <v>10</v>
      </c>
      <c r="C11" s="15">
        <v>15709.806999999999</v>
      </c>
      <c r="D11" s="1"/>
      <c r="E11" s="1"/>
    </row>
    <row r="12" spans="1:5" ht="15.75" x14ac:dyDescent="0.2">
      <c r="A12" s="13" t="s">
        <v>11</v>
      </c>
      <c r="B12" s="14" t="s">
        <v>12</v>
      </c>
      <c r="C12" s="15">
        <v>725.64800000000002</v>
      </c>
      <c r="D12" s="1"/>
      <c r="E12" s="1"/>
    </row>
    <row r="13" spans="1:5" ht="15.75" x14ac:dyDescent="0.2">
      <c r="A13" s="13"/>
      <c r="B13" s="16" t="s">
        <v>13</v>
      </c>
      <c r="C13" s="17">
        <f>SUM(C7:C12)</f>
        <v>194568.62299999999</v>
      </c>
      <c r="D13" s="1"/>
      <c r="E13" s="1"/>
    </row>
    <row r="14" spans="1:5" ht="15.75" x14ac:dyDescent="0.2">
      <c r="A14" s="13"/>
      <c r="B14" s="18" t="s">
        <v>14</v>
      </c>
      <c r="C14" s="15"/>
      <c r="D14" s="1"/>
      <c r="E14" s="1"/>
    </row>
    <row r="15" spans="1:5" ht="11.25" customHeight="1" x14ac:dyDescent="0.2">
      <c r="A15" s="13" t="s">
        <v>15</v>
      </c>
      <c r="B15" s="14" t="s">
        <v>16</v>
      </c>
      <c r="C15" s="15">
        <v>5516.64</v>
      </c>
      <c r="D15" s="1"/>
      <c r="E15" s="1"/>
    </row>
    <row r="16" spans="1:5" ht="15.75" x14ac:dyDescent="0.2">
      <c r="A16" s="13" t="s">
        <v>17</v>
      </c>
      <c r="B16" s="14" t="s">
        <v>18</v>
      </c>
      <c r="C16" s="15">
        <v>12408.240000000002</v>
      </c>
      <c r="D16" s="1"/>
      <c r="E16" s="1"/>
    </row>
    <row r="17" spans="1:5" ht="15.75" x14ac:dyDescent="0.2">
      <c r="A17" s="13" t="s">
        <v>19</v>
      </c>
      <c r="B17" s="14" t="s">
        <v>20</v>
      </c>
      <c r="C17" s="15">
        <v>22017.833640000001</v>
      </c>
      <c r="D17" s="1"/>
      <c r="E17" s="1"/>
    </row>
    <row r="18" spans="1:5" ht="15.75" x14ac:dyDescent="0.2">
      <c r="A18" s="13"/>
      <c r="B18" s="16" t="s">
        <v>22</v>
      </c>
      <c r="C18" s="17">
        <f>SUM(C15:C17)</f>
        <v>39942.713640000002</v>
      </c>
      <c r="D18" s="1"/>
      <c r="E18" s="1"/>
    </row>
    <row r="19" spans="1:5" ht="15.75" x14ac:dyDescent="0.2">
      <c r="A19" s="13"/>
      <c r="B19" s="12" t="s">
        <v>23</v>
      </c>
      <c r="C19" s="15"/>
      <c r="D19" s="1"/>
      <c r="E19" s="1"/>
    </row>
    <row r="20" spans="1:5" ht="12" customHeight="1" x14ac:dyDescent="0.2">
      <c r="A20" s="13" t="s">
        <v>15</v>
      </c>
      <c r="B20" s="14" t="s">
        <v>24</v>
      </c>
      <c r="C20" s="15">
        <v>11655.269999999999</v>
      </c>
      <c r="D20" s="1"/>
      <c r="E20" s="1"/>
    </row>
    <row r="21" spans="1:5" ht="15.75" x14ac:dyDescent="0.2">
      <c r="A21" s="13"/>
      <c r="B21" s="14" t="s">
        <v>25</v>
      </c>
      <c r="C21" s="15">
        <v>680.2109999999999</v>
      </c>
      <c r="D21" s="1"/>
      <c r="E21" s="1"/>
    </row>
    <row r="22" spans="1:5" ht="15.75" x14ac:dyDescent="0.2">
      <c r="A22" s="19" t="s">
        <v>17</v>
      </c>
      <c r="B22" s="14" t="s">
        <v>26</v>
      </c>
      <c r="C22" s="15">
        <v>39605.702400000002</v>
      </c>
      <c r="D22" s="1"/>
      <c r="E22" s="1"/>
    </row>
    <row r="23" spans="1:5" ht="33.75" customHeight="1" x14ac:dyDescent="0.2">
      <c r="A23" s="19" t="s">
        <v>27</v>
      </c>
      <c r="B23" s="14" t="s">
        <v>28</v>
      </c>
      <c r="C23" s="15">
        <v>22579.4257</v>
      </c>
      <c r="D23" s="1"/>
      <c r="E23" s="1"/>
    </row>
    <row r="24" spans="1:5" ht="12.75" customHeight="1" x14ac:dyDescent="0.2">
      <c r="A24" s="19" t="s">
        <v>29</v>
      </c>
      <c r="B24" s="14" t="s">
        <v>30</v>
      </c>
      <c r="C24" s="15">
        <v>970.55999999999983</v>
      </c>
      <c r="D24" s="1"/>
      <c r="E24" s="1"/>
    </row>
    <row r="25" spans="1:5" ht="15.75" x14ac:dyDescent="0.2">
      <c r="A25" s="19"/>
      <c r="B25" s="14" t="s">
        <v>31</v>
      </c>
      <c r="C25" s="15">
        <v>11462.25</v>
      </c>
      <c r="D25" s="1"/>
      <c r="E25" s="1"/>
    </row>
    <row r="26" spans="1:5" ht="12.75" customHeight="1" x14ac:dyDescent="0.2">
      <c r="A26" s="19"/>
      <c r="B26" s="14" t="s">
        <v>32</v>
      </c>
      <c r="C26" s="15">
        <v>36106.35</v>
      </c>
      <c r="D26" s="1"/>
      <c r="E26" s="1"/>
    </row>
    <row r="27" spans="1:5" ht="16.5" customHeight="1" x14ac:dyDescent="0.2">
      <c r="A27" s="13" t="s">
        <v>33</v>
      </c>
      <c r="B27" s="14" t="s">
        <v>34</v>
      </c>
      <c r="C27" s="15">
        <v>13355.473320000001</v>
      </c>
      <c r="D27" s="1"/>
      <c r="E27" s="1"/>
    </row>
    <row r="28" spans="1:5" ht="24" customHeight="1" x14ac:dyDescent="0.2">
      <c r="A28" s="13" t="s">
        <v>21</v>
      </c>
      <c r="B28" s="14" t="s">
        <v>35</v>
      </c>
      <c r="C28" s="15">
        <v>5347.17</v>
      </c>
      <c r="D28" s="1"/>
      <c r="E28" s="1"/>
    </row>
    <row r="29" spans="1:5" ht="31.5" x14ac:dyDescent="0.2">
      <c r="A29" s="13" t="s">
        <v>36</v>
      </c>
      <c r="B29" s="14" t="s">
        <v>37</v>
      </c>
      <c r="C29" s="15">
        <v>16843.2264</v>
      </c>
      <c r="D29" s="1"/>
      <c r="E29" s="1"/>
    </row>
    <row r="30" spans="1:5" ht="20.25" customHeight="1" x14ac:dyDescent="0.2">
      <c r="A30" s="13" t="s">
        <v>38</v>
      </c>
      <c r="B30" s="14" t="s">
        <v>39</v>
      </c>
      <c r="C30" s="15">
        <v>42606.134399999995</v>
      </c>
      <c r="D30" s="1"/>
      <c r="E30" s="1"/>
    </row>
    <row r="31" spans="1:5" ht="15.75" x14ac:dyDescent="0.2">
      <c r="A31" s="13"/>
      <c r="B31" s="16" t="s">
        <v>40</v>
      </c>
      <c r="C31" s="17">
        <f>SUM(C20:C30)</f>
        <v>201211.77321999997</v>
      </c>
      <c r="D31" s="1"/>
      <c r="E31" s="1"/>
    </row>
    <row r="32" spans="1:5" ht="15.75" x14ac:dyDescent="0.2">
      <c r="A32" s="13"/>
      <c r="B32" s="12" t="s">
        <v>41</v>
      </c>
      <c r="C32" s="15"/>
      <c r="D32" s="1"/>
      <c r="E32" s="1"/>
    </row>
    <row r="33" spans="1:5" ht="31.5" x14ac:dyDescent="0.2">
      <c r="A33" s="13" t="s">
        <v>42</v>
      </c>
      <c r="B33" s="14" t="s">
        <v>43</v>
      </c>
      <c r="C33" s="15"/>
      <c r="D33" s="1"/>
      <c r="E33" s="1"/>
    </row>
    <row r="34" spans="1:5" ht="15.75" x14ac:dyDescent="0.2">
      <c r="A34" s="13"/>
      <c r="B34" s="14" t="s">
        <v>44</v>
      </c>
      <c r="C34" s="15">
        <v>74245.5</v>
      </c>
      <c r="D34" s="1"/>
      <c r="E34" s="1"/>
    </row>
    <row r="35" spans="1:5" ht="15.75" x14ac:dyDescent="0.2">
      <c r="A35" s="13"/>
      <c r="B35" s="14" t="s">
        <v>45</v>
      </c>
      <c r="C35" s="15">
        <v>2294.4</v>
      </c>
      <c r="D35" s="1"/>
      <c r="E35" s="1"/>
    </row>
    <row r="36" spans="1:5" ht="15.75" x14ac:dyDescent="0.2">
      <c r="A36" s="13"/>
      <c r="B36" s="14" t="s">
        <v>46</v>
      </c>
      <c r="C36" s="15">
        <v>85.199999999999989</v>
      </c>
      <c r="D36" s="1"/>
      <c r="E36" s="1"/>
    </row>
    <row r="37" spans="1:5" ht="15.75" x14ac:dyDescent="0.2">
      <c r="A37" s="13"/>
      <c r="B37" s="14" t="s">
        <v>47</v>
      </c>
      <c r="C37" s="15">
        <v>1215.6000000000001</v>
      </c>
      <c r="D37" s="1"/>
      <c r="E37" s="1"/>
    </row>
    <row r="38" spans="1:5" ht="15.75" x14ac:dyDescent="0.2">
      <c r="A38" s="13" t="s">
        <v>48</v>
      </c>
      <c r="B38" s="14" t="s">
        <v>49</v>
      </c>
      <c r="C38" s="15">
        <v>2169.16</v>
      </c>
      <c r="D38" s="1"/>
      <c r="E38" s="1"/>
    </row>
    <row r="39" spans="1:5" ht="15.75" x14ac:dyDescent="0.2">
      <c r="A39" s="13"/>
      <c r="B39" s="16" t="s">
        <v>40</v>
      </c>
      <c r="C39" s="17">
        <f>SUM(C34:C38)</f>
        <v>80009.86</v>
      </c>
      <c r="D39" s="1"/>
      <c r="E39" s="1"/>
    </row>
    <row r="40" spans="1:5" ht="15.75" x14ac:dyDescent="0.2">
      <c r="A40" s="13"/>
      <c r="B40" s="12" t="s">
        <v>50</v>
      </c>
      <c r="C40" s="15"/>
      <c r="D40" s="1"/>
      <c r="E40" s="1"/>
    </row>
    <row r="41" spans="1:5" ht="47.25" x14ac:dyDescent="0.2">
      <c r="A41" s="13" t="s">
        <v>51</v>
      </c>
      <c r="B41" s="14" t="s">
        <v>52</v>
      </c>
      <c r="C41" s="15">
        <v>20646.738000000001</v>
      </c>
      <c r="D41" s="1"/>
      <c r="E41" s="1"/>
    </row>
    <row r="42" spans="1:5" ht="31.5" x14ac:dyDescent="0.2">
      <c r="A42" s="13" t="s">
        <v>53</v>
      </c>
      <c r="B42" s="14" t="s">
        <v>54</v>
      </c>
      <c r="C42" s="15">
        <v>30970.107000000004</v>
      </c>
      <c r="D42" s="1"/>
      <c r="E42" s="1"/>
    </row>
    <row r="43" spans="1:5" ht="31.5" x14ac:dyDescent="0.2">
      <c r="A43" s="13" t="s">
        <v>55</v>
      </c>
      <c r="B43" s="14" t="s">
        <v>56</v>
      </c>
      <c r="C43" s="15">
        <v>30970.107000000004</v>
      </c>
      <c r="D43" s="1"/>
      <c r="E43" s="1"/>
    </row>
    <row r="44" spans="1:5" ht="31.5" x14ac:dyDescent="0.2">
      <c r="A44" s="13" t="s">
        <v>57</v>
      </c>
      <c r="B44" s="14" t="s">
        <v>58</v>
      </c>
      <c r="C44" s="15">
        <v>26169.528000000002</v>
      </c>
      <c r="D44" s="1"/>
      <c r="E44" s="1"/>
    </row>
    <row r="45" spans="1:5" ht="15.75" x14ac:dyDescent="0.2">
      <c r="A45" s="13"/>
      <c r="B45" s="16" t="s">
        <v>59</v>
      </c>
      <c r="C45" s="17">
        <f>SUM(C41:C44)</f>
        <v>108756.48000000001</v>
      </c>
      <c r="D45" s="1"/>
      <c r="E45" s="1"/>
    </row>
    <row r="46" spans="1:5" ht="31.5" x14ac:dyDescent="0.2">
      <c r="A46" s="20" t="s">
        <v>60</v>
      </c>
      <c r="B46" s="16" t="s">
        <v>61</v>
      </c>
      <c r="C46" s="15">
        <v>53018.784000000014</v>
      </c>
      <c r="D46" s="1"/>
      <c r="E46" s="1"/>
    </row>
    <row r="47" spans="1:5" ht="15.75" x14ac:dyDescent="0.2">
      <c r="A47" s="20" t="s">
        <v>62</v>
      </c>
      <c r="B47" s="16" t="s">
        <v>63</v>
      </c>
      <c r="C47" s="15">
        <v>14784.083999999997</v>
      </c>
      <c r="D47" s="1"/>
      <c r="E47" s="1"/>
    </row>
    <row r="48" spans="1:5" ht="15.75" x14ac:dyDescent="0.2">
      <c r="A48" s="20"/>
      <c r="B48" s="16" t="s">
        <v>64</v>
      </c>
      <c r="C48" s="17">
        <f>SUM(C46:C47)</f>
        <v>67802.868000000017</v>
      </c>
      <c r="D48" s="1"/>
      <c r="E48" s="1"/>
    </row>
    <row r="49" spans="1:5" ht="15.75" x14ac:dyDescent="0.2">
      <c r="A49" s="20" t="s">
        <v>65</v>
      </c>
      <c r="B49" s="16" t="s">
        <v>66</v>
      </c>
      <c r="C49" s="17">
        <v>4998.68</v>
      </c>
      <c r="D49" s="1"/>
      <c r="E49" s="1"/>
    </row>
    <row r="50" spans="1:5" ht="15.75" x14ac:dyDescent="0.2">
      <c r="A50" s="20" t="s">
        <v>67</v>
      </c>
      <c r="B50" s="16" t="s">
        <v>68</v>
      </c>
      <c r="C50" s="17">
        <v>5322.1240000000007</v>
      </c>
      <c r="D50" s="1"/>
      <c r="E50" s="1"/>
    </row>
    <row r="51" spans="1:5" ht="11.25" customHeight="1" x14ac:dyDescent="0.2">
      <c r="A51" s="20"/>
      <c r="B51" s="18" t="s">
        <v>69</v>
      </c>
      <c r="C51" s="15"/>
      <c r="D51" s="1"/>
      <c r="E51" s="1"/>
    </row>
    <row r="52" spans="1:5" ht="15.75" x14ac:dyDescent="0.2">
      <c r="A52" s="13" t="s">
        <v>70</v>
      </c>
      <c r="B52" s="14" t="s">
        <v>71</v>
      </c>
      <c r="C52" s="15">
        <v>5368.44</v>
      </c>
      <c r="D52" s="1"/>
      <c r="E52" s="1"/>
    </row>
    <row r="53" spans="1:5" ht="15.75" x14ac:dyDescent="0.2">
      <c r="A53" s="13" t="s">
        <v>72</v>
      </c>
      <c r="B53" s="14" t="s">
        <v>73</v>
      </c>
      <c r="C53" s="15">
        <v>4045.1999999999994</v>
      </c>
      <c r="D53" s="1"/>
      <c r="E53" s="1"/>
    </row>
    <row r="54" spans="1:5" ht="31.5" x14ac:dyDescent="0.2">
      <c r="A54" s="13" t="s">
        <v>74</v>
      </c>
      <c r="B54" s="14" t="s">
        <v>75</v>
      </c>
      <c r="C54" s="15">
        <v>3938.52</v>
      </c>
      <c r="D54" s="1"/>
      <c r="E54" s="1"/>
    </row>
    <row r="55" spans="1:5" ht="31.5" x14ac:dyDescent="0.2">
      <c r="A55" s="13" t="s">
        <v>76</v>
      </c>
      <c r="B55" s="14" t="s">
        <v>77</v>
      </c>
      <c r="C55" s="15">
        <v>3938.52</v>
      </c>
      <c r="D55" s="1"/>
      <c r="E55" s="1"/>
    </row>
    <row r="56" spans="1:5" ht="47.25" x14ac:dyDescent="0.2">
      <c r="A56" s="13" t="s">
        <v>78</v>
      </c>
      <c r="B56" s="14" t="s">
        <v>79</v>
      </c>
      <c r="C56" s="15">
        <v>3938.52</v>
      </c>
      <c r="D56" s="1"/>
      <c r="E56" s="1"/>
    </row>
    <row r="57" spans="1:5" ht="15.75" x14ac:dyDescent="0.2">
      <c r="A57" s="13"/>
      <c r="B57" s="14" t="s">
        <v>80</v>
      </c>
      <c r="C57" s="15">
        <v>17778</v>
      </c>
      <c r="D57" s="1"/>
      <c r="E57" s="1"/>
    </row>
    <row r="58" spans="1:5" ht="15.75" x14ac:dyDescent="0.2">
      <c r="A58" s="13"/>
      <c r="B58" s="16" t="s">
        <v>81</v>
      </c>
      <c r="C58" s="17">
        <f>SUM(C52:C57)</f>
        <v>39007.199999999997</v>
      </c>
      <c r="D58" s="1"/>
      <c r="E58" s="1"/>
    </row>
    <row r="59" spans="1:5" ht="15.75" x14ac:dyDescent="0.2">
      <c r="A59" s="13"/>
      <c r="B59" s="12" t="s">
        <v>82</v>
      </c>
      <c r="C59" s="15"/>
      <c r="D59" s="1"/>
      <c r="E59" s="1"/>
    </row>
    <row r="60" spans="1:5" ht="15.75" x14ac:dyDescent="0.2">
      <c r="A60" s="13" t="s">
        <v>83</v>
      </c>
      <c r="B60" s="14" t="s">
        <v>84</v>
      </c>
      <c r="C60" s="15">
        <v>0</v>
      </c>
      <c r="D60" s="1"/>
      <c r="E60" s="1"/>
    </row>
    <row r="61" spans="1:5" s="3" customFormat="1" ht="15.75" x14ac:dyDescent="0.25">
      <c r="A61" s="21"/>
      <c r="B61" s="22" t="s">
        <v>85</v>
      </c>
      <c r="C61" s="23">
        <v>2325.8000000000002</v>
      </c>
    </row>
    <row r="62" spans="1:5" s="3" customFormat="1" ht="31.5" x14ac:dyDescent="0.25">
      <c r="A62" s="21"/>
      <c r="B62" s="22" t="s">
        <v>86</v>
      </c>
      <c r="C62" s="23">
        <v>5260.9500000000007</v>
      </c>
    </row>
    <row r="63" spans="1:5" ht="17.25" customHeight="1" x14ac:dyDescent="0.25">
      <c r="A63" s="13"/>
      <c r="B63" s="24" t="s">
        <v>87</v>
      </c>
      <c r="C63" s="15">
        <v>0</v>
      </c>
      <c r="D63" s="1"/>
      <c r="E63" s="1"/>
    </row>
    <row r="64" spans="1:5" ht="36.75" customHeight="1" x14ac:dyDescent="0.25">
      <c r="A64" s="13"/>
      <c r="B64" s="25" t="s">
        <v>88</v>
      </c>
      <c r="C64" s="15">
        <v>0</v>
      </c>
      <c r="D64" s="1"/>
      <c r="E64" s="1"/>
    </row>
    <row r="65" spans="1:5" ht="28.5" customHeight="1" x14ac:dyDescent="0.25">
      <c r="A65" s="13"/>
      <c r="B65" s="25" t="s">
        <v>89</v>
      </c>
      <c r="C65" s="15"/>
      <c r="D65" s="1"/>
      <c r="E65" s="1"/>
    </row>
    <row r="66" spans="1:5" ht="20.25" customHeight="1" x14ac:dyDescent="0.2">
      <c r="A66" s="13"/>
      <c r="B66" s="14" t="s">
        <v>90</v>
      </c>
      <c r="C66" s="15">
        <v>996.96</v>
      </c>
      <c r="D66" s="1"/>
      <c r="E66" s="1"/>
    </row>
    <row r="67" spans="1:5" ht="34.5" customHeight="1" x14ac:dyDescent="0.2">
      <c r="A67" s="13"/>
      <c r="B67" s="14" t="s">
        <v>91</v>
      </c>
      <c r="C67" s="15"/>
      <c r="D67" s="1"/>
      <c r="E67" s="1"/>
    </row>
    <row r="68" spans="1:5" ht="21" customHeight="1" x14ac:dyDescent="0.2">
      <c r="A68" s="13"/>
      <c r="B68" s="14" t="s">
        <v>92</v>
      </c>
      <c r="C68" s="15"/>
      <c r="D68" s="1"/>
      <c r="E68" s="1"/>
    </row>
    <row r="69" spans="1:5" s="3" customFormat="1" ht="15.75" x14ac:dyDescent="0.25">
      <c r="A69" s="21" t="s">
        <v>93</v>
      </c>
      <c r="B69" s="14" t="s">
        <v>94</v>
      </c>
      <c r="C69" s="23">
        <v>0</v>
      </c>
    </row>
    <row r="70" spans="1:5" s="3" customFormat="1" ht="11.25" hidden="1" customHeight="1" x14ac:dyDescent="0.25">
      <c r="A70" s="21"/>
      <c r="B70" s="22"/>
      <c r="C70" s="23">
        <v>0</v>
      </c>
    </row>
    <row r="71" spans="1:5" s="3" customFormat="1" ht="11.25" hidden="1" customHeight="1" x14ac:dyDescent="0.25">
      <c r="A71" s="21"/>
      <c r="B71" s="27"/>
      <c r="C71" s="23">
        <v>0</v>
      </c>
    </row>
    <row r="72" spans="1:5" s="3" customFormat="1" ht="11.25" hidden="1" customHeight="1" x14ac:dyDescent="0.25">
      <c r="A72" s="21"/>
      <c r="B72" s="22"/>
      <c r="C72" s="23">
        <v>0</v>
      </c>
    </row>
    <row r="73" spans="1:5" s="3" customFormat="1" ht="11.25" hidden="1" customHeight="1" x14ac:dyDescent="0.25">
      <c r="A73" s="21"/>
      <c r="B73" s="22"/>
      <c r="C73" s="23">
        <v>0</v>
      </c>
    </row>
    <row r="74" spans="1:5" s="3" customFormat="1" ht="11.25" hidden="1" customHeight="1" x14ac:dyDescent="0.25">
      <c r="A74" s="21"/>
      <c r="B74" s="14"/>
      <c r="C74" s="23">
        <v>0</v>
      </c>
    </row>
    <row r="75" spans="1:5" s="3" customFormat="1" ht="11.25" hidden="1" customHeight="1" x14ac:dyDescent="0.25">
      <c r="A75" s="21"/>
      <c r="B75" s="14"/>
      <c r="C75" s="23">
        <v>0</v>
      </c>
    </row>
    <row r="76" spans="1:5" s="3" customFormat="1" ht="11.25" hidden="1" customHeight="1" x14ac:dyDescent="0.25">
      <c r="A76" s="21"/>
      <c r="B76" s="14"/>
      <c r="C76" s="23">
        <v>0</v>
      </c>
    </row>
    <row r="77" spans="1:5" s="3" customFormat="1" ht="11.25" hidden="1" customHeight="1" x14ac:dyDescent="0.25">
      <c r="A77" s="21"/>
      <c r="B77" s="14"/>
      <c r="C77" s="23">
        <v>0</v>
      </c>
    </row>
    <row r="78" spans="1:5" s="3" customFormat="1" ht="11.25" hidden="1" customHeight="1" x14ac:dyDescent="0.25">
      <c r="A78" s="21"/>
      <c r="B78" s="14"/>
      <c r="C78" s="23">
        <v>0</v>
      </c>
    </row>
    <row r="79" spans="1:5" s="3" customFormat="1" ht="11.25" hidden="1" customHeight="1" x14ac:dyDescent="0.25">
      <c r="A79" s="21"/>
      <c r="B79" s="14"/>
      <c r="C79" s="23">
        <v>0</v>
      </c>
    </row>
    <row r="80" spans="1:5" s="3" customFormat="1" ht="11.25" hidden="1" customHeight="1" x14ac:dyDescent="0.25">
      <c r="A80" s="21"/>
      <c r="B80" s="14"/>
      <c r="C80" s="23">
        <v>0</v>
      </c>
    </row>
    <row r="81" spans="1:5" s="3" customFormat="1" ht="11.25" hidden="1" customHeight="1" x14ac:dyDescent="0.25">
      <c r="A81" s="21"/>
      <c r="B81" s="14"/>
      <c r="C81" s="23">
        <v>0</v>
      </c>
    </row>
    <row r="82" spans="1:5" s="3" customFormat="1" ht="11.25" hidden="1" customHeight="1" x14ac:dyDescent="0.25">
      <c r="A82" s="21"/>
      <c r="B82" s="14"/>
      <c r="C82" s="23">
        <v>0</v>
      </c>
    </row>
    <row r="83" spans="1:5" s="3" customFormat="1" ht="11.25" hidden="1" customHeight="1" x14ac:dyDescent="0.25">
      <c r="A83" s="21"/>
      <c r="B83" s="14"/>
      <c r="C83" s="23">
        <v>0</v>
      </c>
    </row>
    <row r="84" spans="1:5" s="3" customFormat="1" ht="11.25" hidden="1" customHeight="1" x14ac:dyDescent="0.25">
      <c r="A84" s="21"/>
      <c r="B84" s="14"/>
      <c r="C84" s="23">
        <v>0</v>
      </c>
    </row>
    <row r="85" spans="1:5" s="3" customFormat="1" ht="11.25" hidden="1" customHeight="1" x14ac:dyDescent="0.25">
      <c r="A85" s="21"/>
      <c r="B85" s="14"/>
      <c r="C85" s="23">
        <v>0</v>
      </c>
    </row>
    <row r="86" spans="1:5" s="3" customFormat="1" ht="11.25" hidden="1" customHeight="1" x14ac:dyDescent="0.25">
      <c r="A86" s="21"/>
      <c r="B86" s="14"/>
      <c r="C86" s="23">
        <v>0</v>
      </c>
    </row>
    <row r="87" spans="1:5" s="3" customFormat="1" ht="11.25" hidden="1" customHeight="1" x14ac:dyDescent="0.25">
      <c r="A87" s="21"/>
      <c r="B87" s="14"/>
      <c r="C87" s="23">
        <v>0</v>
      </c>
    </row>
    <row r="88" spans="1:5" s="3" customFormat="1" ht="31.5" x14ac:dyDescent="0.25">
      <c r="A88" s="26"/>
      <c r="B88" s="28" t="s">
        <v>95</v>
      </c>
      <c r="C88" s="23">
        <v>242.78</v>
      </c>
    </row>
    <row r="89" spans="1:5" s="3" customFormat="1" ht="18.75" customHeight="1" x14ac:dyDescent="0.25">
      <c r="A89" s="29"/>
      <c r="B89" s="30" t="s">
        <v>96</v>
      </c>
      <c r="C89" s="23">
        <v>0</v>
      </c>
    </row>
    <row r="90" spans="1:5" s="3" customFormat="1" ht="17.25" customHeight="1" x14ac:dyDescent="0.25">
      <c r="A90" s="29" t="s">
        <v>97</v>
      </c>
      <c r="B90" s="25" t="s">
        <v>98</v>
      </c>
      <c r="C90" s="23">
        <v>526.09999999999991</v>
      </c>
    </row>
    <row r="91" spans="1:5" ht="18" customHeight="1" x14ac:dyDescent="0.25">
      <c r="A91" s="29" t="s">
        <v>99</v>
      </c>
      <c r="B91" s="24" t="s">
        <v>100</v>
      </c>
      <c r="C91" s="15">
        <v>2312.7599999999998</v>
      </c>
      <c r="D91" s="1"/>
      <c r="E91" s="1"/>
    </row>
    <row r="92" spans="1:5" ht="17.25" customHeight="1" x14ac:dyDescent="0.25">
      <c r="A92" s="29" t="s">
        <v>101</v>
      </c>
      <c r="B92" s="24" t="s">
        <v>102</v>
      </c>
      <c r="C92" s="15">
        <v>200.26</v>
      </c>
      <c r="D92" s="1"/>
      <c r="E92" s="1"/>
    </row>
    <row r="93" spans="1:5" ht="24.75" customHeight="1" x14ac:dyDescent="0.25">
      <c r="A93" s="29" t="s">
        <v>1</v>
      </c>
      <c r="B93" s="24" t="s">
        <v>103</v>
      </c>
      <c r="C93" s="15">
        <v>278.01</v>
      </c>
      <c r="D93" s="1"/>
      <c r="E93" s="1"/>
    </row>
    <row r="94" spans="1:5" s="3" customFormat="1" ht="24.75" customHeight="1" x14ac:dyDescent="0.25">
      <c r="A94" s="26"/>
      <c r="B94" s="25" t="s">
        <v>104</v>
      </c>
      <c r="C94" s="23">
        <v>5385.24</v>
      </c>
    </row>
    <row r="95" spans="1:5" s="3" customFormat="1" ht="15.75" x14ac:dyDescent="0.25">
      <c r="A95" s="21" t="s">
        <v>105</v>
      </c>
      <c r="B95" s="14" t="s">
        <v>106</v>
      </c>
      <c r="C95" s="23">
        <v>0</v>
      </c>
    </row>
    <row r="96" spans="1:5" s="3" customFormat="1" ht="15.75" x14ac:dyDescent="0.25">
      <c r="A96" s="21"/>
      <c r="B96" s="25" t="s">
        <v>107</v>
      </c>
      <c r="C96" s="23">
        <v>1661.8679999999997</v>
      </c>
    </row>
    <row r="97" spans="1:3" s="3" customFormat="1" ht="15.75" x14ac:dyDescent="0.25">
      <c r="A97" s="21"/>
      <c r="B97" s="25" t="s">
        <v>108</v>
      </c>
      <c r="C97" s="23">
        <v>426.12</v>
      </c>
    </row>
    <row r="98" spans="1:3" s="3" customFormat="1" ht="11.25" hidden="1" customHeight="1" x14ac:dyDescent="0.25">
      <c r="A98" s="21"/>
      <c r="B98" s="14"/>
      <c r="C98" s="23">
        <v>0</v>
      </c>
    </row>
    <row r="99" spans="1:3" s="3" customFormat="1" ht="11.25" hidden="1" customHeight="1" x14ac:dyDescent="0.25">
      <c r="A99" s="21"/>
      <c r="B99" s="14"/>
      <c r="C99" s="23">
        <v>0</v>
      </c>
    </row>
    <row r="100" spans="1:3" s="3" customFormat="1" ht="11.25" hidden="1" customHeight="1" x14ac:dyDescent="0.25">
      <c r="A100" s="21"/>
      <c r="B100" s="14"/>
      <c r="C100" s="23">
        <v>0</v>
      </c>
    </row>
    <row r="101" spans="1:3" s="3" customFormat="1" ht="11.25" hidden="1" customHeight="1" x14ac:dyDescent="0.25">
      <c r="A101" s="21"/>
      <c r="B101" s="14"/>
      <c r="C101" s="23">
        <v>0</v>
      </c>
    </row>
    <row r="102" spans="1:3" s="3" customFormat="1" ht="11.25" hidden="1" customHeight="1" x14ac:dyDescent="0.25">
      <c r="A102" s="21"/>
      <c r="B102" s="14"/>
      <c r="C102" s="23">
        <v>0</v>
      </c>
    </row>
    <row r="103" spans="1:3" s="3" customFormat="1" ht="11.25" hidden="1" customHeight="1" x14ac:dyDescent="0.25">
      <c r="A103" s="21"/>
      <c r="B103" s="14"/>
      <c r="C103" s="23">
        <v>0</v>
      </c>
    </row>
    <row r="104" spans="1:3" s="3" customFormat="1" ht="11.25" hidden="1" customHeight="1" x14ac:dyDescent="0.25">
      <c r="A104" s="21"/>
      <c r="B104" s="14"/>
      <c r="C104" s="23">
        <v>0</v>
      </c>
    </row>
    <row r="105" spans="1:3" s="3" customFormat="1" ht="11.25" hidden="1" customHeight="1" x14ac:dyDescent="0.25">
      <c r="A105" s="21"/>
      <c r="B105" s="14"/>
      <c r="C105" s="23">
        <v>0</v>
      </c>
    </row>
    <row r="106" spans="1:3" s="3" customFormat="1" ht="11.25" hidden="1" customHeight="1" x14ac:dyDescent="0.25">
      <c r="A106" s="21"/>
      <c r="B106" s="14"/>
      <c r="C106" s="23">
        <v>0</v>
      </c>
    </row>
    <row r="107" spans="1:3" s="3" customFormat="1" ht="11.25" hidden="1" customHeight="1" x14ac:dyDescent="0.25">
      <c r="A107" s="21"/>
      <c r="B107" s="14"/>
      <c r="C107" s="23">
        <v>0</v>
      </c>
    </row>
    <row r="108" spans="1:3" s="3" customFormat="1" ht="11.25" hidden="1" customHeight="1" x14ac:dyDescent="0.25">
      <c r="A108" s="21"/>
      <c r="B108" s="14"/>
      <c r="C108" s="23">
        <v>0</v>
      </c>
    </row>
    <row r="109" spans="1:3" s="3" customFormat="1" ht="11.25" hidden="1" customHeight="1" x14ac:dyDescent="0.25">
      <c r="A109" s="21"/>
      <c r="B109" s="14"/>
      <c r="C109" s="23">
        <v>0</v>
      </c>
    </row>
    <row r="110" spans="1:3" s="3" customFormat="1" ht="11.25" hidden="1" customHeight="1" x14ac:dyDescent="0.25">
      <c r="A110" s="21"/>
      <c r="B110" s="14"/>
      <c r="C110" s="23">
        <v>0</v>
      </c>
    </row>
    <row r="111" spans="1:3" s="3" customFormat="1" ht="11.25" hidden="1" customHeight="1" x14ac:dyDescent="0.25">
      <c r="A111" s="21"/>
      <c r="B111" s="14"/>
      <c r="C111" s="23">
        <v>0</v>
      </c>
    </row>
    <row r="112" spans="1:3" s="3" customFormat="1" ht="15.75" x14ac:dyDescent="0.25">
      <c r="A112" s="26"/>
      <c r="B112" s="22" t="s">
        <v>109</v>
      </c>
      <c r="C112" s="23">
        <v>0</v>
      </c>
    </row>
    <row r="113" spans="1:3" s="3" customFormat="1" ht="15.75" x14ac:dyDescent="0.25">
      <c r="A113" s="26"/>
      <c r="B113" s="22" t="s">
        <v>110</v>
      </c>
      <c r="C113" s="23"/>
    </row>
    <row r="114" spans="1:3" s="3" customFormat="1" ht="15.75" x14ac:dyDescent="0.25">
      <c r="A114" s="26"/>
      <c r="B114" s="22" t="s">
        <v>111</v>
      </c>
      <c r="C114" s="23">
        <v>672.90850000000012</v>
      </c>
    </row>
    <row r="115" spans="1:3" s="3" customFormat="1" ht="15.75" x14ac:dyDescent="0.25">
      <c r="A115" s="26"/>
      <c r="B115" s="24" t="s">
        <v>112</v>
      </c>
      <c r="C115" s="23">
        <v>0</v>
      </c>
    </row>
    <row r="116" spans="1:3" s="3" customFormat="1" ht="15.75" x14ac:dyDescent="0.25">
      <c r="A116" s="26"/>
      <c r="B116" s="31" t="s">
        <v>113</v>
      </c>
      <c r="C116" s="23"/>
    </row>
    <row r="117" spans="1:3" s="3" customFormat="1" ht="31.5" x14ac:dyDescent="0.25">
      <c r="A117" s="22"/>
      <c r="B117" s="31" t="s">
        <v>114</v>
      </c>
      <c r="C117" s="23"/>
    </row>
    <row r="118" spans="1:3" s="3" customFormat="1" ht="15.75" x14ac:dyDescent="0.25">
      <c r="A118" s="22"/>
      <c r="B118" s="24" t="s">
        <v>115</v>
      </c>
      <c r="C118" s="23"/>
    </row>
    <row r="119" spans="1:3" s="3" customFormat="1" ht="15.75" x14ac:dyDescent="0.25">
      <c r="A119" s="26"/>
      <c r="B119" s="24" t="s">
        <v>112</v>
      </c>
      <c r="C119" s="23">
        <v>0</v>
      </c>
    </row>
    <row r="120" spans="1:3" s="3" customFormat="1" ht="31.5" x14ac:dyDescent="0.25">
      <c r="A120" s="26"/>
      <c r="B120" s="22" t="s">
        <v>116</v>
      </c>
      <c r="C120" s="23">
        <v>2076</v>
      </c>
    </row>
    <row r="121" spans="1:3" s="3" customFormat="1" ht="15.75" x14ac:dyDescent="0.25">
      <c r="A121" s="26"/>
      <c r="B121" s="22" t="s">
        <v>117</v>
      </c>
      <c r="C121" s="23">
        <v>444.875</v>
      </c>
    </row>
    <row r="122" spans="1:3" s="3" customFormat="1" ht="15.75" x14ac:dyDescent="0.25">
      <c r="A122" s="26"/>
      <c r="B122" s="22" t="s">
        <v>118</v>
      </c>
      <c r="C122" s="23">
        <v>68140.39</v>
      </c>
    </row>
    <row r="123" spans="1:3" s="3" customFormat="1" ht="31.5" x14ac:dyDescent="0.25">
      <c r="A123" s="26"/>
      <c r="B123" s="22" t="s">
        <v>119</v>
      </c>
      <c r="C123" s="23">
        <v>772.78</v>
      </c>
    </row>
    <row r="124" spans="1:3" s="3" customFormat="1" ht="15.75" x14ac:dyDescent="0.25">
      <c r="A124" s="26"/>
      <c r="B124" s="22" t="s">
        <v>120</v>
      </c>
      <c r="C124" s="23">
        <v>1512.5749999999998</v>
      </c>
    </row>
    <row r="125" spans="1:3" s="3" customFormat="1" ht="31.5" x14ac:dyDescent="0.25">
      <c r="A125" s="26"/>
      <c r="B125" s="22" t="s">
        <v>121</v>
      </c>
      <c r="C125" s="23">
        <v>9334.2999999999993</v>
      </c>
    </row>
    <row r="126" spans="1:3" s="3" customFormat="1" ht="31.5" x14ac:dyDescent="0.25">
      <c r="A126" s="26"/>
      <c r="B126" s="22" t="s">
        <v>122</v>
      </c>
      <c r="C126" s="23">
        <v>1583</v>
      </c>
    </row>
    <row r="127" spans="1:3" s="3" customFormat="1" ht="31.5" x14ac:dyDescent="0.25">
      <c r="A127" s="26"/>
      <c r="B127" s="22" t="s">
        <v>123</v>
      </c>
      <c r="C127" s="23">
        <v>845.49400000000003</v>
      </c>
    </row>
    <row r="128" spans="1:3" s="3" customFormat="1" ht="15.75" x14ac:dyDescent="0.25">
      <c r="A128" s="26"/>
      <c r="B128" s="22" t="s">
        <v>124</v>
      </c>
      <c r="C128" s="23">
        <v>231.08</v>
      </c>
    </row>
    <row r="129" spans="1:3" s="3" customFormat="1" ht="31.5" x14ac:dyDescent="0.25">
      <c r="A129" s="26"/>
      <c r="B129" s="22" t="s">
        <v>125</v>
      </c>
      <c r="C129" s="23">
        <v>1583</v>
      </c>
    </row>
    <row r="130" spans="1:3" s="3" customFormat="1" ht="15.75" x14ac:dyDescent="0.25">
      <c r="A130" s="21"/>
      <c r="B130" s="16" t="s">
        <v>126</v>
      </c>
      <c r="C130" s="23">
        <v>133000</v>
      </c>
    </row>
    <row r="131" spans="1:3" s="3" customFormat="1" ht="15.75" x14ac:dyDescent="0.25">
      <c r="A131" s="21"/>
      <c r="B131" s="25" t="s">
        <v>127</v>
      </c>
      <c r="C131" s="23">
        <v>56005.799999999996</v>
      </c>
    </row>
    <row r="132" spans="1:3" s="3" customFormat="1" ht="15.75" x14ac:dyDescent="0.25">
      <c r="A132" s="21"/>
      <c r="B132" s="24" t="s">
        <v>128</v>
      </c>
      <c r="C132" s="23">
        <v>1067.6999999999998</v>
      </c>
    </row>
    <row r="133" spans="1:3" s="3" customFormat="1" ht="15.75" x14ac:dyDescent="0.25">
      <c r="A133" s="21"/>
      <c r="B133" s="14" t="s">
        <v>129</v>
      </c>
      <c r="C133" s="23">
        <v>42592.299000000006</v>
      </c>
    </row>
    <row r="134" spans="1:3" s="3" customFormat="1" ht="31.5" x14ac:dyDescent="0.25">
      <c r="A134" s="21"/>
      <c r="B134" s="25" t="s">
        <v>130</v>
      </c>
      <c r="C134" s="23">
        <v>3159.4800000000005</v>
      </c>
    </row>
    <row r="135" spans="1:3" s="3" customFormat="1" ht="15.75" x14ac:dyDescent="0.25">
      <c r="A135" s="21"/>
      <c r="B135" s="25" t="s">
        <v>131</v>
      </c>
      <c r="C135" s="23"/>
    </row>
    <row r="136" spans="1:3" s="3" customFormat="1" ht="31.5" x14ac:dyDescent="0.25">
      <c r="A136" s="21"/>
      <c r="B136" s="25" t="s">
        <v>132</v>
      </c>
      <c r="C136" s="23">
        <v>396.96</v>
      </c>
    </row>
    <row r="137" spans="1:3" s="3" customFormat="1" ht="15.75" x14ac:dyDescent="0.25">
      <c r="A137" s="21"/>
      <c r="B137" s="14" t="s">
        <v>133</v>
      </c>
      <c r="C137" s="23"/>
    </row>
    <row r="138" spans="1:3" s="3" customFormat="1" ht="15.75" x14ac:dyDescent="0.25">
      <c r="A138" s="21"/>
      <c r="B138" s="14" t="s">
        <v>134</v>
      </c>
      <c r="C138" s="23"/>
    </row>
    <row r="139" spans="1:3" s="3" customFormat="1" ht="31.5" x14ac:dyDescent="0.25">
      <c r="A139" s="21"/>
      <c r="B139" s="14" t="s">
        <v>135</v>
      </c>
      <c r="C139" s="23">
        <v>1813.42</v>
      </c>
    </row>
    <row r="140" spans="1:3" s="3" customFormat="1" ht="15.75" x14ac:dyDescent="0.25">
      <c r="A140" s="21"/>
      <c r="B140" s="14" t="s">
        <v>134</v>
      </c>
      <c r="C140" s="23"/>
    </row>
    <row r="141" spans="1:3" s="3" customFormat="1" ht="15.75" x14ac:dyDescent="0.25">
      <c r="A141" s="21"/>
      <c r="B141" s="14" t="s">
        <v>136</v>
      </c>
      <c r="C141" s="23"/>
    </row>
    <row r="142" spans="1:3" s="3" customFormat="1" ht="15.75" x14ac:dyDescent="0.25">
      <c r="A142" s="21"/>
      <c r="B142" s="14" t="s">
        <v>137</v>
      </c>
      <c r="C142" s="23">
        <v>607.90800000000002</v>
      </c>
    </row>
    <row r="143" spans="1:3" s="3" customFormat="1" ht="15.75" x14ac:dyDescent="0.25">
      <c r="A143" s="21"/>
      <c r="B143" s="14" t="s">
        <v>138</v>
      </c>
      <c r="C143" s="23">
        <v>388.99</v>
      </c>
    </row>
    <row r="144" spans="1:3" s="3" customFormat="1" ht="15.75" x14ac:dyDescent="0.25">
      <c r="A144" s="21"/>
      <c r="B144" s="14" t="s">
        <v>139</v>
      </c>
      <c r="C144" s="23">
        <v>296.71699999999998</v>
      </c>
    </row>
    <row r="145" spans="1:6" s="3" customFormat="1" ht="31.5" x14ac:dyDescent="0.25">
      <c r="A145" s="21"/>
      <c r="B145" s="14" t="s">
        <v>140</v>
      </c>
      <c r="C145" s="23"/>
    </row>
    <row r="146" spans="1:6" s="3" customFormat="1" ht="15.75" x14ac:dyDescent="0.25">
      <c r="A146" s="21"/>
      <c r="B146" s="16" t="s">
        <v>141</v>
      </c>
      <c r="C146" s="9">
        <f>SUM(C61:C145)</f>
        <v>346142.5245</v>
      </c>
    </row>
    <row r="147" spans="1:6" ht="15.75" x14ac:dyDescent="0.2">
      <c r="A147" s="20" t="s">
        <v>142</v>
      </c>
      <c r="B147" s="16" t="s">
        <v>143</v>
      </c>
      <c r="C147" s="17">
        <v>28548.575999999997</v>
      </c>
      <c r="D147" s="1"/>
      <c r="E147" s="1"/>
    </row>
    <row r="148" spans="1:6" ht="15.75" x14ac:dyDescent="0.2">
      <c r="A148" s="13"/>
      <c r="B148" s="16" t="s">
        <v>144</v>
      </c>
      <c r="C148" s="17">
        <f>213094.728*0.75</f>
        <v>159821.046</v>
      </c>
      <c r="D148" s="1"/>
      <c r="E148" s="1"/>
    </row>
    <row r="149" spans="1:6" ht="15.75" x14ac:dyDescent="0.2">
      <c r="A149" s="13"/>
      <c r="B149" s="16" t="s">
        <v>146</v>
      </c>
      <c r="C149" s="17">
        <f>C13+C18+C31+C39+C45+C48+C49+C50+C58+C146+C147+C148</f>
        <v>1276132.4683599998</v>
      </c>
      <c r="D149" s="1"/>
      <c r="E149" s="1"/>
    </row>
    <row r="150" spans="1:6" s="10" customFormat="1" ht="15.75" x14ac:dyDescent="0.25">
      <c r="A150" s="32"/>
      <c r="B150" s="33" t="s">
        <v>151</v>
      </c>
      <c r="C150" s="34">
        <v>1104229.42</v>
      </c>
      <c r="D150" s="35"/>
      <c r="E150" s="36"/>
      <c r="F150" s="36"/>
    </row>
    <row r="151" spans="1:6" s="37" customFormat="1" ht="15.75" x14ac:dyDescent="0.25">
      <c r="A151" s="32"/>
      <c r="B151" s="33" t="s">
        <v>152</v>
      </c>
      <c r="C151" s="34">
        <v>1106728.47</v>
      </c>
      <c r="D151" s="35"/>
      <c r="E151" s="35"/>
      <c r="F151" s="35"/>
    </row>
    <row r="152" spans="1:6" s="37" customFormat="1" ht="15.75" x14ac:dyDescent="0.25">
      <c r="A152" s="32"/>
      <c r="B152" s="33" t="s">
        <v>183</v>
      </c>
      <c r="C152" s="38">
        <f>C151-C149</f>
        <v>-169403.99835999985</v>
      </c>
      <c r="D152" s="36"/>
      <c r="E152" s="36"/>
      <c r="F152" s="36"/>
    </row>
    <row r="153" spans="1:6" s="37" customFormat="1" ht="15.75" x14ac:dyDescent="0.25">
      <c r="A153" s="32"/>
      <c r="B153" s="33" t="s">
        <v>153</v>
      </c>
      <c r="C153" s="38">
        <f>C5+C152</f>
        <v>-301371.52300666645</v>
      </c>
      <c r="D153" s="36"/>
      <c r="E153" s="36"/>
      <c r="F153" s="36"/>
    </row>
    <row r="154" spans="1:6" s="42" customFormat="1" ht="15.75" hidden="1" x14ac:dyDescent="0.25">
      <c r="A154" s="39" t="s">
        <v>154</v>
      </c>
      <c r="B154" s="40" t="s">
        <v>155</v>
      </c>
      <c r="C154" s="41" t="s">
        <v>156</v>
      </c>
    </row>
    <row r="155" spans="1:6" s="42" customFormat="1" ht="15.75" hidden="1" x14ac:dyDescent="0.25">
      <c r="A155" s="39" t="s">
        <v>157</v>
      </c>
      <c r="B155" s="40" t="s">
        <v>158</v>
      </c>
      <c r="C155" s="41" t="s">
        <v>156</v>
      </c>
    </row>
    <row r="156" spans="1:6" s="42" customFormat="1" ht="15.75" hidden="1" x14ac:dyDescent="0.25">
      <c r="A156" s="39" t="s">
        <v>159</v>
      </c>
      <c r="B156" s="40" t="s">
        <v>160</v>
      </c>
      <c r="C156" s="41" t="s">
        <v>156</v>
      </c>
    </row>
    <row r="157" spans="1:6" s="42" customFormat="1" ht="15.75" hidden="1" x14ac:dyDescent="0.25">
      <c r="A157" s="39" t="s">
        <v>60</v>
      </c>
      <c r="B157" s="40" t="s">
        <v>161</v>
      </c>
      <c r="C157" s="41" t="s">
        <v>156</v>
      </c>
    </row>
    <row r="158" spans="1:6" s="42" customFormat="1" ht="15.75" hidden="1" x14ac:dyDescent="0.25">
      <c r="A158" s="39" t="s">
        <v>67</v>
      </c>
      <c r="B158" s="40" t="s">
        <v>162</v>
      </c>
      <c r="C158" s="41" t="s">
        <v>156</v>
      </c>
    </row>
    <row r="159" spans="1:6" s="42" customFormat="1" ht="15.75" hidden="1" x14ac:dyDescent="0.25">
      <c r="A159" s="39" t="s">
        <v>65</v>
      </c>
      <c r="B159" s="40" t="s">
        <v>163</v>
      </c>
      <c r="C159" s="41" t="s">
        <v>156</v>
      </c>
    </row>
    <row r="160" spans="1:6" s="42" customFormat="1" ht="47.25" hidden="1" x14ac:dyDescent="0.25">
      <c r="A160" s="39" t="s">
        <v>164</v>
      </c>
      <c r="B160" s="43" t="s">
        <v>165</v>
      </c>
      <c r="C160" s="41" t="s">
        <v>156</v>
      </c>
    </row>
    <row r="161" spans="1:3" s="42" customFormat="1" ht="31.5" hidden="1" x14ac:dyDescent="0.25">
      <c r="A161" s="39" t="s">
        <v>166</v>
      </c>
      <c r="B161" s="43" t="s">
        <v>167</v>
      </c>
      <c r="C161" s="41" t="s">
        <v>156</v>
      </c>
    </row>
    <row r="162" spans="1:3" s="42" customFormat="1" ht="15.75" hidden="1" x14ac:dyDescent="0.25">
      <c r="A162" s="39" t="s">
        <v>142</v>
      </c>
      <c r="B162" s="40" t="s">
        <v>168</v>
      </c>
      <c r="C162" s="41" t="s">
        <v>156</v>
      </c>
    </row>
    <row r="163" spans="1:3" s="42" customFormat="1" ht="15.75" hidden="1" x14ac:dyDescent="0.25">
      <c r="A163" s="39" t="s">
        <v>145</v>
      </c>
      <c r="B163" s="40" t="s">
        <v>169</v>
      </c>
      <c r="C163" s="41" t="s">
        <v>156</v>
      </c>
    </row>
    <row r="164" spans="1:3" s="42" customFormat="1" ht="15.75" hidden="1" x14ac:dyDescent="0.25">
      <c r="A164" s="39" t="s">
        <v>170</v>
      </c>
      <c r="B164" s="40" t="s">
        <v>171</v>
      </c>
      <c r="C164" s="41" t="s">
        <v>156</v>
      </c>
    </row>
    <row r="165" spans="1:3" s="42" customFormat="1" ht="15.75" hidden="1" x14ac:dyDescent="0.25">
      <c r="A165" s="39" t="s">
        <v>172</v>
      </c>
      <c r="B165" s="43" t="s">
        <v>173</v>
      </c>
      <c r="C165" s="41" t="s">
        <v>156</v>
      </c>
    </row>
    <row r="166" spans="1:3" s="42" customFormat="1" ht="15.75" hidden="1" x14ac:dyDescent="0.25">
      <c r="A166" s="39" t="s">
        <v>174</v>
      </c>
      <c r="B166" s="43" t="s">
        <v>175</v>
      </c>
      <c r="C166" s="41" t="s">
        <v>156</v>
      </c>
    </row>
    <row r="167" spans="1:3" s="42" customFormat="1" ht="15.75" hidden="1" x14ac:dyDescent="0.25">
      <c r="A167" s="39" t="s">
        <v>174</v>
      </c>
      <c r="B167" s="40" t="s">
        <v>176</v>
      </c>
      <c r="C167" s="41" t="s">
        <v>156</v>
      </c>
    </row>
    <row r="168" spans="1:3" s="42" customFormat="1" ht="15.75" hidden="1" x14ac:dyDescent="0.25">
      <c r="A168" s="39" t="s">
        <v>177</v>
      </c>
      <c r="B168" s="40" t="s">
        <v>178</v>
      </c>
      <c r="C168" s="41" t="s">
        <v>156</v>
      </c>
    </row>
    <row r="169" spans="1:3" s="42" customFormat="1" ht="16.5" hidden="1" thickBot="1" x14ac:dyDescent="0.3">
      <c r="A169" s="44"/>
      <c r="B169" s="45" t="s">
        <v>179</v>
      </c>
      <c r="C169" s="46"/>
    </row>
    <row r="170" spans="1:3" s="42" customFormat="1" ht="15.75" hidden="1" x14ac:dyDescent="0.25">
      <c r="A170" s="47"/>
      <c r="B170" s="48" t="s">
        <v>180</v>
      </c>
      <c r="C170" s="47" t="s">
        <v>0</v>
      </c>
    </row>
    <row r="171" spans="1:3" s="42" customFormat="1" ht="31.5" hidden="1" x14ac:dyDescent="0.25">
      <c r="A171" s="49"/>
      <c r="B171" s="50" t="s">
        <v>181</v>
      </c>
      <c r="C171" s="51" t="s">
        <v>156</v>
      </c>
    </row>
    <row r="172" spans="1:3" s="42" customFormat="1" ht="16.5" hidden="1" thickBot="1" x14ac:dyDescent="0.3">
      <c r="A172" s="52"/>
      <c r="B172" s="53" t="s">
        <v>182</v>
      </c>
      <c r="C172" s="54"/>
    </row>
    <row r="173" spans="1:3" s="42" customFormat="1" ht="15.75" hidden="1" x14ac:dyDescent="0.25">
      <c r="A173" s="55"/>
      <c r="C173" s="55"/>
    </row>
    <row r="174" spans="1:3" s="42" customFormat="1" ht="15.75" x14ac:dyDescent="0.25">
      <c r="A174" s="55"/>
      <c r="C174" s="55"/>
    </row>
    <row r="175" spans="1:3" s="58" customFormat="1" ht="15.75" hidden="1" x14ac:dyDescent="0.25">
      <c r="A175" s="56" t="s">
        <v>145</v>
      </c>
      <c r="B175" s="57" t="s">
        <v>169</v>
      </c>
    </row>
    <row r="176" spans="1:3" s="58" customFormat="1" ht="15.75" hidden="1" x14ac:dyDescent="0.25">
      <c r="A176" s="56" t="s">
        <v>170</v>
      </c>
      <c r="B176" s="57" t="s">
        <v>171</v>
      </c>
    </row>
    <row r="177" spans="1:2" s="58" customFormat="1" ht="15.75" hidden="1" x14ac:dyDescent="0.25">
      <c r="A177" s="56" t="s">
        <v>172</v>
      </c>
      <c r="B177" s="59" t="s">
        <v>173</v>
      </c>
    </row>
    <row r="178" spans="1:2" s="58" customFormat="1" ht="15.75" hidden="1" x14ac:dyDescent="0.25">
      <c r="A178" s="56" t="s">
        <v>174</v>
      </c>
      <c r="B178" s="59" t="s">
        <v>175</v>
      </c>
    </row>
    <row r="179" spans="1:2" s="58" customFormat="1" ht="15.75" hidden="1" x14ac:dyDescent="0.25">
      <c r="A179" s="56" t="s">
        <v>174</v>
      </c>
      <c r="B179" s="57" t="s">
        <v>176</v>
      </c>
    </row>
    <row r="180" spans="1:2" s="58" customFormat="1" ht="15.75" hidden="1" x14ac:dyDescent="0.25">
      <c r="A180" s="56" t="s">
        <v>177</v>
      </c>
      <c r="B180" s="57" t="s">
        <v>178</v>
      </c>
    </row>
    <row r="181" spans="1:2" s="58" customFormat="1" ht="16.5" hidden="1" thickBot="1" x14ac:dyDescent="0.3">
      <c r="A181" s="60"/>
      <c r="B181" s="45" t="s">
        <v>179</v>
      </c>
    </row>
    <row r="182" spans="1:2" s="58" customFormat="1" ht="15.75" hidden="1" x14ac:dyDescent="0.25">
      <c r="A182" s="61"/>
      <c r="B182" s="62" t="s">
        <v>180</v>
      </c>
    </row>
    <row r="183" spans="1:2" s="58" customFormat="1" ht="31.5" hidden="1" x14ac:dyDescent="0.25">
      <c r="A183" s="63"/>
      <c r="B183" s="50" t="s">
        <v>181</v>
      </c>
    </row>
    <row r="184" spans="1:2" s="58" customFormat="1" ht="16.5" hidden="1" thickBot="1" x14ac:dyDescent="0.3">
      <c r="A184" s="64"/>
      <c r="B184" s="53" t="s">
        <v>182</v>
      </c>
    </row>
    <row r="185" spans="1:2" s="58" customFormat="1" ht="15.75" hidden="1" x14ac:dyDescent="0.25">
      <c r="A185" s="65"/>
    </row>
    <row r="186" spans="1:2" s="58" customFormat="1" ht="15.75" x14ac:dyDescent="0.25">
      <c r="A186" s="65"/>
    </row>
    <row r="187" spans="1:2" s="58" customFormat="1" ht="15.75" x14ac:dyDescent="0.25">
      <c r="A187" s="65"/>
    </row>
    <row r="188" spans="1:2" s="58" customFormat="1" ht="15.75" x14ac:dyDescent="0.25">
      <c r="A188" s="65"/>
    </row>
    <row r="189" spans="1:2" s="58" customFormat="1" ht="15.75" x14ac:dyDescent="0.25">
      <c r="A189" s="65"/>
    </row>
    <row r="190" spans="1:2" s="58" customFormat="1" ht="15.75" x14ac:dyDescent="0.25">
      <c r="A190" s="65"/>
    </row>
    <row r="191" spans="1:2" s="58" customFormat="1" ht="15.75" x14ac:dyDescent="0.25">
      <c r="A191" s="65"/>
    </row>
    <row r="192" spans="1:2" s="58" customFormat="1" ht="15.75" x14ac:dyDescent="0.25">
      <c r="A192" s="65"/>
    </row>
    <row r="193" spans="1:1" s="58" customFormat="1" ht="15.75" x14ac:dyDescent="0.25">
      <c r="A193" s="65"/>
    </row>
    <row r="194" spans="1:1" s="58" customFormat="1" ht="15.75" x14ac:dyDescent="0.25">
      <c r="A194" s="65"/>
    </row>
    <row r="195" spans="1:1" s="58" customFormat="1" ht="15.75" x14ac:dyDescent="0.25">
      <c r="A195" s="65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2024-02-01T03:32:50Z</dcterms:created>
  <dcterms:modified xsi:type="dcterms:W3CDTF">2024-03-14T06:38:42Z</dcterms:modified>
</cp:coreProperties>
</file>