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90" i="1" l="1"/>
  <c r="C81" i="1"/>
  <c r="C72" i="1"/>
  <c r="C68" i="1"/>
  <c r="C62" i="1"/>
  <c r="C53" i="1"/>
  <c r="C40" i="1"/>
  <c r="C92" i="1" s="1"/>
  <c r="C95" i="1" s="1"/>
  <c r="C96" i="1" s="1"/>
</calcChain>
</file>

<file path=xl/sharedStrings.xml><?xml version="1.0" encoding="utf-8"?>
<sst xmlns="http://schemas.openxmlformats.org/spreadsheetml/2006/main" count="120" uniqueCount="119">
  <si>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</si>
  <si>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 Cyr"/>
        <charset val="204"/>
      </rPr>
      <t xml:space="preserve">  МКД   ПО АДРЕСУ:</t>
    </r>
  </si>
  <si>
    <t>Юбилейная, 15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</si>
  <si>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</si>
  <si>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</si>
  <si>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</si>
  <si>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</si>
  <si>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</si>
  <si>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</si>
  <si>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</si>
  <si>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</si>
  <si>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</si>
  <si>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</si>
  <si>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</si>
  <si>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</si>
  <si>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</si>
  <si>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</si>
  <si>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</si>
  <si>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</si>
  <si>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</si>
  <si>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</si>
  <si>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</si>
  <si>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</si>
  <si>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</si>
  <si>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</si>
  <si>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</si>
  <si>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</si>
  <si>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</si>
  <si>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</si>
  <si>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</si>
  <si>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</si>
  <si>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</si>
  <si>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</si>
  <si>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</si>
  <si>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</si>
  <si>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</si>
  <si>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</si>
  <si>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</si>
  <si>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</si>
  <si>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</si>
  <si>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</si>
  <si>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</si>
  <si>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</si>
  <si>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</si>
  <si>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</si>
  <si>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</si>
  <si>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</si>
  <si>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</si>
  <si>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</si>
  <si>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</si>
  <si>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</si>
  <si>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</si>
  <si>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</si>
  <si>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</si>
  <si>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</si>
  <si>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</si>
  <si>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</si>
  <si>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</si>
  <si>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</si>
  <si>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</si>
  <si>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</si>
  <si>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</si>
  <si>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</si>
  <si>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</si>
  <si>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</si>
  <si>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</si>
  <si>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</si>
  <si>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</si>
  <si>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</si>
  <si>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</si>
  <si>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</si>
  <si>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</si>
  <si>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</si>
  <si>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</si>
  <si>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</si>
  <si>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</si>
  <si>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</si>
  <si>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</si>
  <si>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</si>
  <si>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</si>
  <si>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</si>
  <si>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</si>
  <si>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</si>
  <si>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</si>
  <si>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</si>
  <si>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</si>
  <si>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</si>
  <si>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</si>
  <si>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</si>
  <si>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</si>
  <si>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</si>
  <si>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</si>
  <si>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</si>
  <si>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</si>
  <si>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</si>
  <si>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</si>
  <si>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</si>
  <si>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</si>
  <si>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</si>
  <si>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</si>
  <si>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</si>
  <si>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</si>
  <si>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предохранителя 1 поезд</t>
  </si>
  <si>
    <t>замена светильника СА-18</t>
  </si>
  <si>
    <t>Текущий ремонт конструктивных элементов (непредвиденные работы)</t>
  </si>
  <si>
    <t>смена стекла во входной двери - 1под</t>
  </si>
  <si>
    <t>окраска МАФ (скамейки)</t>
  </si>
  <si>
    <t>укрепление оцинкованного железа на кровле  с автовышки(конек)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</si>
  <si>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</si>
  <si>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</si>
  <si>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</si>
  <si>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15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</si>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</sst>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1" fillId="0" borderId="1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3" fillId="0" borderId="1" xfId="0" applyFont="1" applyBorder="1"/>
    <xf numFmtId="0" fontId="3" fillId="0" borderId="0" xfId="0" applyFont="1" applyFill="1"/>
    <xf numFmtId="2" fontId="3" fillId="0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49" fontId="6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2" fontId="4" fillId="0" borderId="1" xfId="1" applyNumberFormat="1" applyFont="1" applyBorder="1" applyAlignment="1">
      <alignment horizontal="right" wrapText="1"/>
    </xf>
    <xf numFmtId="0" fontId="4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0" fontId="7" fillId="0" borderId="0" xfId="0" applyFont="1" applyFill="1"/>
    <xf numFmtId="2" fontId="7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75" workbookViewId="0">
      <selection activeCell="C90" sqref="C90"/>
    </sheetView>
  </sheetViews>
  <sheetFormatPr defaultColWidth="10.7109375" defaultRowHeight="15" x14ac:dyDescent="0.25"/>
  <cols>
    <col min="1" max="1" width="4" style="1" customWidth="1"/>
    <col min="2" max="2" width="73" style="1" customWidth="1"/>
    <col min="3" max="3" width="17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8.5703125" style="1" customWidth="1"/>
    <col min="205" max="205" width="12.85546875" style="1" customWidth="1"/>
    <col min="206" max="206" width="6.85546875" style="1" customWidth="1"/>
    <col min="207" max="207" width="12.28515625" style="1" customWidth="1"/>
    <col min="208" max="208" width="13.28515625" style="1" customWidth="1"/>
    <col min="209" max="209" width="11.42578125" style="1" customWidth="1"/>
    <col min="210" max="210" width="7.7109375" style="1" customWidth="1"/>
    <col min="211" max="211" width="12.5703125" style="1" customWidth="1"/>
    <col min="212" max="212" width="12.42578125" style="1" customWidth="1"/>
    <col min="213" max="213" width="10.7109375" style="1" customWidth="1"/>
    <col min="214" max="214" width="7.7109375" style="1" customWidth="1"/>
    <col min="215" max="216" width="10.7109375" style="1" customWidth="1"/>
    <col min="217" max="217" width="11.42578125" style="1" customWidth="1"/>
    <col min="218" max="218" width="7.7109375" style="1" customWidth="1"/>
    <col min="219" max="219" width="9.85546875" style="1" customWidth="1"/>
    <col min="220" max="220" width="12.7109375" style="1" customWidth="1"/>
    <col min="221" max="222" width="9.140625" style="1" customWidth="1"/>
    <col min="223" max="223" width="12.85546875" style="1" customWidth="1"/>
    <col min="224" max="224" width="10.42578125" style="1" customWidth="1"/>
    <col min="225" max="226" width="9.140625" style="1" customWidth="1"/>
    <col min="227" max="227" width="12.140625" style="1" customWidth="1"/>
    <col min="228" max="228" width="10.7109375" style="1" customWidth="1"/>
    <col min="229" max="230" width="9.140625" style="1" customWidth="1"/>
    <col min="231" max="232" width="12.140625" style="1" customWidth="1"/>
    <col min="233" max="233" width="11.140625" style="1" customWidth="1"/>
    <col min="234" max="234" width="10.140625" style="1" customWidth="1"/>
    <col min="235" max="236" width="11.28515625" style="1" customWidth="1"/>
    <col min="237" max="238" width="9.140625" style="1" customWidth="1"/>
    <col min="239" max="239" width="11.28515625" style="1" customWidth="1"/>
    <col min="240" max="240" width="10.42578125" style="1" customWidth="1"/>
    <col min="241" max="242" width="9.140625" style="1" customWidth="1"/>
    <col min="243" max="243" width="10.42578125" style="1" customWidth="1"/>
    <col min="244" max="244" width="11.140625" style="1" customWidth="1"/>
    <col min="245" max="246" width="9.140625" style="1" customWidth="1"/>
    <col min="247" max="247" width="11.28515625" style="1" customWidth="1"/>
    <col min="248" max="248" width="11.5703125" style="1" customWidth="1"/>
    <col min="249" max="250" width="9.140625" style="1" customWidth="1"/>
    <col min="251" max="251" width="11.28515625" style="1" customWidth="1"/>
    <col min="252" max="252" width="11.140625" style="1" customWidth="1"/>
    <col min="253" max="254" width="9.140625" style="1" customWidth="1"/>
    <col min="255" max="255" width="10.42578125" style="1" customWidth="1"/>
    <col min="256" max="16384" width="10.7109375" style="1"/>
  </cols>
  <sheetData>
    <row r="1" spans="1:2" hidden="1" x14ac:dyDescent="0.25"/>
    <row r="2" spans="1:2" hidden="1" x14ac:dyDescent="0.25">
      <c r="B2" s="1" t="s">
        <v>0</v>
      </c>
    </row>
    <row r="3" spans="1:2" hidden="1" x14ac:dyDescent="0.25">
      <c r="B3" s="1" t="s">
        <v>1</v>
      </c>
    </row>
    <row r="4" spans="1:2" hidden="1" x14ac:dyDescent="0.25">
      <c r="B4" s="2" t="s">
        <v>2</v>
      </c>
    </row>
    <row r="5" spans="1:2" hidden="1" x14ac:dyDescent="0.25">
      <c r="A5" s="3"/>
      <c r="B5" s="3"/>
    </row>
    <row r="6" spans="1:2" hidden="1" x14ac:dyDescent="0.25">
      <c r="A6" s="4">
        <v>1</v>
      </c>
      <c r="B6" s="4">
        <v>2</v>
      </c>
    </row>
    <row r="7" spans="1:2" hidden="1" x14ac:dyDescent="0.25">
      <c r="A7" s="4"/>
      <c r="B7" s="5" t="s">
        <v>3</v>
      </c>
    </row>
    <row r="8" spans="1:2" hidden="1" x14ac:dyDescent="0.25">
      <c r="A8" s="4">
        <v>1</v>
      </c>
      <c r="B8" s="3" t="s">
        <v>4</v>
      </c>
    </row>
    <row r="9" spans="1:2" hidden="1" x14ac:dyDescent="0.25">
      <c r="A9" s="4">
        <v>3</v>
      </c>
      <c r="B9" s="3" t="s">
        <v>5</v>
      </c>
    </row>
    <row r="10" spans="1:2" hidden="1" x14ac:dyDescent="0.25">
      <c r="A10" s="4">
        <v>4</v>
      </c>
      <c r="B10" s="3" t="s">
        <v>6</v>
      </c>
    </row>
    <row r="11" spans="1:2" hidden="1" x14ac:dyDescent="0.25">
      <c r="A11" s="4"/>
      <c r="B11" s="3" t="s">
        <v>7</v>
      </c>
    </row>
    <row r="12" spans="1:2" hidden="1" x14ac:dyDescent="0.25">
      <c r="A12" s="4"/>
      <c r="B12" s="3" t="s">
        <v>8</v>
      </c>
    </row>
    <row r="13" spans="1:2" hidden="1" x14ac:dyDescent="0.25">
      <c r="A13" s="4">
        <v>5</v>
      </c>
      <c r="B13" s="3" t="s">
        <v>9</v>
      </c>
    </row>
    <row r="14" spans="1:2" hidden="1" x14ac:dyDescent="0.25">
      <c r="A14" s="4">
        <v>7</v>
      </c>
      <c r="B14" s="3" t="s">
        <v>10</v>
      </c>
    </row>
    <row r="15" spans="1:2" hidden="1" x14ac:dyDescent="0.25">
      <c r="A15" s="4">
        <v>8</v>
      </c>
      <c r="B15" s="3" t="s">
        <v>11</v>
      </c>
    </row>
    <row r="16" spans="1:2" ht="13.5" hidden="1" customHeight="1" x14ac:dyDescent="0.25">
      <c r="A16" s="4">
        <v>9</v>
      </c>
      <c r="B16" s="3" t="s">
        <v>12</v>
      </c>
    </row>
    <row r="17" spans="1:3" hidden="1" x14ac:dyDescent="0.25">
      <c r="A17" s="4">
        <v>10</v>
      </c>
      <c r="B17" s="3" t="s">
        <v>13</v>
      </c>
    </row>
    <row r="18" spans="1:3" hidden="1" x14ac:dyDescent="0.25">
      <c r="A18" s="4">
        <v>11</v>
      </c>
      <c r="B18" s="3" t="s">
        <v>14</v>
      </c>
    </row>
    <row r="19" spans="1:3" hidden="1" x14ac:dyDescent="0.25">
      <c r="A19" s="4">
        <v>12</v>
      </c>
      <c r="B19" s="3" t="s">
        <v>15</v>
      </c>
    </row>
    <row r="20" spans="1:3" hidden="1" x14ac:dyDescent="0.25">
      <c r="A20" s="4">
        <v>13</v>
      </c>
      <c r="B20" s="3" t="s">
        <v>16</v>
      </c>
    </row>
    <row r="21" spans="1:3" hidden="1" x14ac:dyDescent="0.25">
      <c r="A21" s="4">
        <v>14</v>
      </c>
      <c r="B21" s="3" t="s">
        <v>17</v>
      </c>
    </row>
    <row r="22" spans="1:3" hidden="1" x14ac:dyDescent="0.25">
      <c r="A22" s="4">
        <v>15</v>
      </c>
      <c r="B22" s="3" t="s">
        <v>18</v>
      </c>
    </row>
    <row r="23" spans="1:3" hidden="1" x14ac:dyDescent="0.25">
      <c r="A23" s="4">
        <v>16</v>
      </c>
      <c r="B23" s="3" t="s">
        <v>19</v>
      </c>
    </row>
    <row r="24" spans="1:3" hidden="1" x14ac:dyDescent="0.25">
      <c r="A24" s="6">
        <v>17</v>
      </c>
      <c r="B24" s="7" t="s">
        <v>20</v>
      </c>
    </row>
    <row r="25" spans="1:3" s="8" customFormat="1" hidden="1" x14ac:dyDescent="0.25">
      <c r="B25" s="9"/>
    </row>
    <row r="26" spans="1:3" s="8" customFormat="1" hidden="1" x14ac:dyDescent="0.25">
      <c r="B26" s="9"/>
    </row>
    <row r="27" spans="1:3" s="11" customFormat="1" ht="15.75" x14ac:dyDescent="0.25">
      <c r="A27" s="41" t="s">
        <v>112</v>
      </c>
      <c r="B27" s="41"/>
      <c r="C27" s="12"/>
    </row>
    <row r="28" spans="1:3" s="11" customFormat="1" ht="15.75" x14ac:dyDescent="0.25">
      <c r="A28" s="41" t="s">
        <v>110</v>
      </c>
      <c r="B28" s="41"/>
      <c r="C28" s="12"/>
    </row>
    <row r="29" spans="1:3" s="11" customFormat="1" ht="15.75" x14ac:dyDescent="0.25">
      <c r="A29" s="41" t="s">
        <v>111</v>
      </c>
      <c r="B29" s="41"/>
      <c r="C29" s="12"/>
    </row>
    <row r="30" spans="1:3" s="11" customFormat="1" ht="15.75" x14ac:dyDescent="0.25">
      <c r="A30" s="13"/>
      <c r="B30" s="13"/>
      <c r="C30" s="12"/>
    </row>
    <row r="31" spans="1:3" s="17" customFormat="1" ht="18.75" customHeight="1" x14ac:dyDescent="0.25">
      <c r="A31" s="14"/>
      <c r="B31" s="15" t="s">
        <v>113</v>
      </c>
      <c r="C31" s="16">
        <v>-185242.14150000003</v>
      </c>
    </row>
    <row r="32" spans="1:3" ht="15.75" x14ac:dyDescent="0.25">
      <c r="A32" s="18"/>
      <c r="B32" s="19" t="s">
        <v>21</v>
      </c>
      <c r="C32" s="18"/>
    </row>
    <row r="33" spans="1:3" ht="24.75" customHeight="1" x14ac:dyDescent="0.25">
      <c r="A33" s="20" t="s">
        <v>22</v>
      </c>
      <c r="B33" s="21" t="s">
        <v>23</v>
      </c>
      <c r="C33" s="18"/>
    </row>
    <row r="34" spans="1:3" ht="17.25" customHeight="1" x14ac:dyDescent="0.25">
      <c r="A34" s="20"/>
      <c r="B34" s="21" t="s">
        <v>24</v>
      </c>
      <c r="C34" s="28">
        <v>8440.5600000000031</v>
      </c>
    </row>
    <row r="35" spans="1:3" ht="15.75" x14ac:dyDescent="0.25">
      <c r="A35" s="22" t="s">
        <v>25</v>
      </c>
      <c r="B35" s="21" t="s">
        <v>26</v>
      </c>
      <c r="C35" s="28">
        <v>0</v>
      </c>
    </row>
    <row r="36" spans="1:3" ht="15.75" x14ac:dyDescent="0.25">
      <c r="A36" s="20"/>
      <c r="B36" s="21" t="s">
        <v>24</v>
      </c>
      <c r="C36" s="28">
        <v>11920.440000000002</v>
      </c>
    </row>
    <row r="37" spans="1:3" ht="47.25" x14ac:dyDescent="0.25">
      <c r="A37" s="20" t="s">
        <v>27</v>
      </c>
      <c r="B37" s="21" t="s">
        <v>28</v>
      </c>
      <c r="C37" s="28">
        <v>0</v>
      </c>
    </row>
    <row r="38" spans="1:3" ht="34.5" customHeight="1" x14ac:dyDescent="0.25">
      <c r="A38" s="20" t="s">
        <v>29</v>
      </c>
      <c r="B38" s="21" t="s">
        <v>30</v>
      </c>
      <c r="C38" s="28">
        <v>0</v>
      </c>
    </row>
    <row r="39" spans="1:3" ht="15.75" x14ac:dyDescent="0.25">
      <c r="A39" s="20" t="s">
        <v>31</v>
      </c>
      <c r="B39" s="21" t="s">
        <v>32</v>
      </c>
      <c r="C39" s="28">
        <v>220.16200000000001</v>
      </c>
    </row>
    <row r="40" spans="1:3" ht="15.75" x14ac:dyDescent="0.25">
      <c r="A40" s="20"/>
      <c r="B40" s="19" t="s">
        <v>33</v>
      </c>
      <c r="C40" s="29">
        <f>SUM(C34:C39)</f>
        <v>20581.162000000008</v>
      </c>
    </row>
    <row r="41" spans="1:3" ht="31.5" x14ac:dyDescent="0.25">
      <c r="A41" s="20" t="s">
        <v>34</v>
      </c>
      <c r="B41" s="19" t="s">
        <v>35</v>
      </c>
      <c r="C41" s="28"/>
    </row>
    <row r="42" spans="1:3" ht="15.75" x14ac:dyDescent="0.25">
      <c r="A42" s="20" t="s">
        <v>36</v>
      </c>
      <c r="B42" s="21" t="s">
        <v>37</v>
      </c>
      <c r="C42" s="28">
        <v>2826.252</v>
      </c>
    </row>
    <row r="43" spans="1:3" ht="15.75" x14ac:dyDescent="0.25">
      <c r="A43" s="20" t="s">
        <v>38</v>
      </c>
      <c r="B43" s="21" t="s">
        <v>39</v>
      </c>
      <c r="C43" s="28">
        <v>2828.0159999999996</v>
      </c>
    </row>
    <row r="44" spans="1:3" ht="15.75" x14ac:dyDescent="0.25">
      <c r="A44" s="20" t="s">
        <v>40</v>
      </c>
      <c r="B44" s="21" t="s">
        <v>41</v>
      </c>
      <c r="C44" s="28">
        <v>591.36</v>
      </c>
    </row>
    <row r="45" spans="1:3" ht="15.75" x14ac:dyDescent="0.25">
      <c r="A45" s="20" t="s">
        <v>42</v>
      </c>
      <c r="B45" s="21" t="s">
        <v>43</v>
      </c>
      <c r="C45" s="28">
        <v>1294.08</v>
      </c>
    </row>
    <row r="46" spans="1:3" ht="15.75" x14ac:dyDescent="0.25">
      <c r="A46" s="20" t="s">
        <v>44</v>
      </c>
      <c r="B46" s="21" t="s">
        <v>45</v>
      </c>
      <c r="C46" s="28">
        <v>7324.02</v>
      </c>
    </row>
    <row r="47" spans="1:3" ht="15.75" x14ac:dyDescent="0.25">
      <c r="A47" s="20" t="s">
        <v>46</v>
      </c>
      <c r="B47" s="21" t="s">
        <v>47</v>
      </c>
      <c r="C47" s="28">
        <v>4645.08</v>
      </c>
    </row>
    <row r="48" spans="1:3" ht="15.75" x14ac:dyDescent="0.25">
      <c r="A48" s="20" t="s">
        <v>48</v>
      </c>
      <c r="B48" s="21" t="s">
        <v>49</v>
      </c>
      <c r="C48" s="28">
        <v>2406.4880000000003</v>
      </c>
    </row>
    <row r="49" spans="1:3" ht="31.5" x14ac:dyDescent="0.25">
      <c r="A49" s="20" t="s">
        <v>50</v>
      </c>
      <c r="B49" s="21" t="s">
        <v>51</v>
      </c>
      <c r="C49" s="28">
        <v>352.02600000000001</v>
      </c>
    </row>
    <row r="50" spans="1:3" ht="47.25" x14ac:dyDescent="0.25">
      <c r="A50" s="20" t="s">
        <v>52</v>
      </c>
      <c r="B50" s="21" t="s">
        <v>53</v>
      </c>
      <c r="C50" s="28">
        <v>1036.1519999999998</v>
      </c>
    </row>
    <row r="51" spans="1:3" ht="15.75" x14ac:dyDescent="0.25">
      <c r="A51" s="20" t="s">
        <v>54</v>
      </c>
      <c r="B51" s="21" t="s">
        <v>55</v>
      </c>
      <c r="C51" s="28">
        <v>1272.32</v>
      </c>
    </row>
    <row r="52" spans="1:3" ht="15.75" x14ac:dyDescent="0.25">
      <c r="A52" s="23" t="s">
        <v>56</v>
      </c>
      <c r="B52" s="21" t="s">
        <v>57</v>
      </c>
      <c r="C52" s="28">
        <v>291.31200000000001</v>
      </c>
    </row>
    <row r="53" spans="1:3" ht="15.75" x14ac:dyDescent="0.25">
      <c r="A53" s="20"/>
      <c r="B53" s="19" t="s">
        <v>58</v>
      </c>
      <c r="C53" s="29">
        <f>SUM(C42:C52)</f>
        <v>24867.106</v>
      </c>
    </row>
    <row r="54" spans="1:3" ht="15.75" x14ac:dyDescent="0.25">
      <c r="A54" s="20"/>
      <c r="B54" s="19" t="s">
        <v>59</v>
      </c>
      <c r="C54" s="28"/>
    </row>
    <row r="55" spans="1:3" ht="31.5" x14ac:dyDescent="0.25">
      <c r="A55" s="20" t="s">
        <v>60</v>
      </c>
      <c r="B55" s="21" t="s">
        <v>61</v>
      </c>
      <c r="C55" s="28"/>
    </row>
    <row r="56" spans="1:3" ht="15.75" x14ac:dyDescent="0.25">
      <c r="A56" s="20"/>
      <c r="B56" s="24" t="s">
        <v>62</v>
      </c>
      <c r="C56" s="28">
        <v>9691.5</v>
      </c>
    </row>
    <row r="57" spans="1:3" ht="19.5" customHeight="1" x14ac:dyDescent="0.25">
      <c r="A57" s="20"/>
      <c r="B57" s="24" t="s">
        <v>63</v>
      </c>
      <c r="C57" s="28">
        <v>7456.8</v>
      </c>
    </row>
    <row r="58" spans="1:3" ht="16.5" customHeight="1" x14ac:dyDescent="0.25">
      <c r="A58" s="20"/>
      <c r="B58" s="24" t="s">
        <v>64</v>
      </c>
      <c r="C58" s="28">
        <v>3950.7000000000003</v>
      </c>
    </row>
    <row r="59" spans="1:3" ht="17.25" customHeight="1" x14ac:dyDescent="0.25">
      <c r="A59" s="20"/>
      <c r="B59" s="24" t="s">
        <v>65</v>
      </c>
      <c r="C59" s="28">
        <v>276.89999999999998</v>
      </c>
    </row>
    <row r="60" spans="1:3" ht="16.5" customHeight="1" x14ac:dyDescent="0.25">
      <c r="A60" s="20"/>
      <c r="B60" s="24" t="s">
        <v>66</v>
      </c>
      <c r="C60" s="28">
        <v>542.13</v>
      </c>
    </row>
    <row r="61" spans="1:3" ht="15.75" x14ac:dyDescent="0.25">
      <c r="A61" s="20" t="s">
        <v>67</v>
      </c>
      <c r="B61" s="21" t="s">
        <v>68</v>
      </c>
      <c r="C61" s="28">
        <v>309.88</v>
      </c>
    </row>
    <row r="62" spans="1:3" ht="15.75" x14ac:dyDescent="0.25">
      <c r="A62" s="20"/>
      <c r="B62" s="19" t="s">
        <v>69</v>
      </c>
      <c r="C62" s="29">
        <f>SUM(C56:C61)</f>
        <v>22227.910000000003</v>
      </c>
    </row>
    <row r="63" spans="1:3" ht="15.75" x14ac:dyDescent="0.25">
      <c r="A63" s="20"/>
      <c r="B63" s="19" t="s">
        <v>70</v>
      </c>
      <c r="C63" s="28"/>
    </row>
    <row r="64" spans="1:3" ht="15.75" x14ac:dyDescent="0.25">
      <c r="A64" s="20" t="s">
        <v>71</v>
      </c>
      <c r="B64" s="21" t="s">
        <v>72</v>
      </c>
      <c r="C64" s="28">
        <v>4164.0480000000007</v>
      </c>
    </row>
    <row r="65" spans="1:3" ht="15.75" x14ac:dyDescent="0.25">
      <c r="A65" s="20" t="s">
        <v>73</v>
      </c>
      <c r="B65" s="21" t="s">
        <v>74</v>
      </c>
      <c r="C65" s="28">
        <v>1388.0160000000003</v>
      </c>
    </row>
    <row r="66" spans="1:3" ht="15.75" x14ac:dyDescent="0.25">
      <c r="A66" s="20" t="s">
        <v>75</v>
      </c>
      <c r="B66" s="21" t="s">
        <v>76</v>
      </c>
      <c r="C66" s="28">
        <v>7037.1840000000011</v>
      </c>
    </row>
    <row r="67" spans="1:3" ht="31.5" x14ac:dyDescent="0.25">
      <c r="A67" s="20" t="s">
        <v>77</v>
      </c>
      <c r="B67" s="21" t="s">
        <v>78</v>
      </c>
      <c r="C67" s="28">
        <v>2776.0320000000006</v>
      </c>
    </row>
    <row r="68" spans="1:3" ht="15.75" x14ac:dyDescent="0.25">
      <c r="A68" s="20"/>
      <c r="B68" s="19" t="s">
        <v>79</v>
      </c>
      <c r="C68" s="29">
        <f>SUM(C64:C67)</f>
        <v>15365.280000000004</v>
      </c>
    </row>
    <row r="69" spans="1:3" ht="13.5" customHeight="1" x14ac:dyDescent="0.25">
      <c r="A69" s="20"/>
      <c r="B69" s="19" t="s">
        <v>80</v>
      </c>
      <c r="C69" s="28"/>
    </row>
    <row r="70" spans="1:3" ht="31.5" x14ac:dyDescent="0.25">
      <c r="A70" s="20" t="s">
        <v>81</v>
      </c>
      <c r="B70" s="21" t="s">
        <v>82</v>
      </c>
      <c r="C70" s="28">
        <v>7128.576</v>
      </c>
    </row>
    <row r="71" spans="1:3" ht="15.75" x14ac:dyDescent="0.25">
      <c r="A71" s="20" t="s">
        <v>83</v>
      </c>
      <c r="B71" s="21" t="s">
        <v>84</v>
      </c>
      <c r="C71" s="28">
        <v>1987.7759999999996</v>
      </c>
    </row>
    <row r="72" spans="1:3" ht="15.75" x14ac:dyDescent="0.25">
      <c r="A72" s="20"/>
      <c r="B72" s="19" t="s">
        <v>85</v>
      </c>
      <c r="C72" s="29">
        <f>SUM(C70:C71)</f>
        <v>9116.351999999999</v>
      </c>
    </row>
    <row r="73" spans="1:3" ht="15.75" x14ac:dyDescent="0.25">
      <c r="A73" s="25" t="s">
        <v>86</v>
      </c>
      <c r="B73" s="40" t="s">
        <v>87</v>
      </c>
      <c r="C73" s="29">
        <v>981.92</v>
      </c>
    </row>
    <row r="74" spans="1:3" ht="15.75" x14ac:dyDescent="0.25">
      <c r="A74" s="25" t="s">
        <v>88</v>
      </c>
      <c r="B74" s="40" t="s">
        <v>89</v>
      </c>
      <c r="C74" s="29">
        <v>1045.4560000000001</v>
      </c>
    </row>
    <row r="75" spans="1:3" ht="15.75" x14ac:dyDescent="0.25">
      <c r="A75" s="20"/>
      <c r="B75" s="19" t="s">
        <v>90</v>
      </c>
      <c r="C75" s="28"/>
    </row>
    <row r="76" spans="1:3" ht="15.75" x14ac:dyDescent="0.25">
      <c r="A76" s="20" t="s">
        <v>91</v>
      </c>
      <c r="B76" s="21" t="s">
        <v>92</v>
      </c>
      <c r="C76" s="28">
        <v>4045.1999999999994</v>
      </c>
    </row>
    <row r="77" spans="1:3" ht="15.75" x14ac:dyDescent="0.25">
      <c r="A77" s="20" t="s">
        <v>93</v>
      </c>
      <c r="B77" s="21" t="s">
        <v>94</v>
      </c>
      <c r="C77" s="28">
        <v>5368.44</v>
      </c>
    </row>
    <row r="78" spans="1:3" ht="31.5" x14ac:dyDescent="0.25">
      <c r="A78" s="20"/>
      <c r="B78" s="21" t="s">
        <v>95</v>
      </c>
      <c r="C78" s="28">
        <v>3938.52</v>
      </c>
    </row>
    <row r="79" spans="1:3" ht="31.5" x14ac:dyDescent="0.25">
      <c r="A79" s="20"/>
      <c r="B79" s="21" t="s">
        <v>96</v>
      </c>
      <c r="C79" s="28">
        <v>3938.52</v>
      </c>
    </row>
    <row r="80" spans="1:3" ht="31.5" x14ac:dyDescent="0.25">
      <c r="A80" s="20"/>
      <c r="B80" s="21" t="s">
        <v>97</v>
      </c>
      <c r="C80" s="28">
        <v>3938.52</v>
      </c>
    </row>
    <row r="81" spans="1:3" ht="15.75" x14ac:dyDescent="0.25">
      <c r="A81" s="20"/>
      <c r="B81" s="19" t="s">
        <v>98</v>
      </c>
      <c r="C81" s="29">
        <f>SUM(C76:C80)</f>
        <v>21229.200000000001</v>
      </c>
    </row>
    <row r="82" spans="1:3" ht="15.75" x14ac:dyDescent="0.25">
      <c r="A82" s="20"/>
      <c r="B82" s="19" t="s">
        <v>99</v>
      </c>
      <c r="C82" s="28"/>
    </row>
    <row r="83" spans="1:3" ht="15.75" x14ac:dyDescent="0.25">
      <c r="A83" s="20" t="s">
        <v>100</v>
      </c>
      <c r="B83" s="19" t="s">
        <v>101</v>
      </c>
      <c r="C83" s="28"/>
    </row>
    <row r="84" spans="1:3" ht="15.75" x14ac:dyDescent="0.25">
      <c r="A84" s="26"/>
      <c r="B84" s="27" t="s">
        <v>102</v>
      </c>
      <c r="C84" s="28">
        <v>278.66000000000003</v>
      </c>
    </row>
    <row r="85" spans="1:3" ht="15.75" x14ac:dyDescent="0.25">
      <c r="A85" s="26"/>
      <c r="B85" s="27" t="s">
        <v>103</v>
      </c>
      <c r="C85" s="28">
        <v>826.51</v>
      </c>
    </row>
    <row r="86" spans="1:3" ht="31.5" x14ac:dyDescent="0.25">
      <c r="A86" s="20"/>
      <c r="B86" s="19" t="s">
        <v>104</v>
      </c>
      <c r="C86" s="28">
        <v>0</v>
      </c>
    </row>
    <row r="87" spans="1:3" ht="15.75" x14ac:dyDescent="0.25">
      <c r="A87" s="20"/>
      <c r="B87" s="10" t="s">
        <v>105</v>
      </c>
      <c r="C87" s="28">
        <v>82.941599999999994</v>
      </c>
    </row>
    <row r="88" spans="1:3" ht="15.75" x14ac:dyDescent="0.25">
      <c r="A88" s="20"/>
      <c r="B88" s="27" t="s">
        <v>106</v>
      </c>
      <c r="C88" s="28">
        <v>836.19200000000001</v>
      </c>
    </row>
    <row r="89" spans="1:3" ht="15.75" x14ac:dyDescent="0.25">
      <c r="A89" s="20"/>
      <c r="B89" s="21" t="s">
        <v>107</v>
      </c>
      <c r="C89" s="28">
        <v>3735.8719999999998</v>
      </c>
    </row>
    <row r="90" spans="1:3" ht="15.75" x14ac:dyDescent="0.25">
      <c r="A90" s="20"/>
      <c r="B90" s="19" t="s">
        <v>108</v>
      </c>
      <c r="C90" s="29">
        <f>SUM(C84:C89)</f>
        <v>5760.1756000000005</v>
      </c>
    </row>
    <row r="91" spans="1:3" ht="15.75" x14ac:dyDescent="0.25">
      <c r="A91" s="25"/>
      <c r="B91" s="40" t="s">
        <v>109</v>
      </c>
      <c r="C91" s="29">
        <f>28651.392*0.75</f>
        <v>21488.544000000002</v>
      </c>
    </row>
    <row r="92" spans="1:3" ht="15.75" x14ac:dyDescent="0.25">
      <c r="A92" s="18"/>
      <c r="B92" s="30" t="s">
        <v>118</v>
      </c>
      <c r="C92" s="29">
        <f>C40+C53+C62+C68+C72+C73+C74+C81+C90+C91</f>
        <v>142663.10560000001</v>
      </c>
    </row>
    <row r="93" spans="1:3" s="34" customFormat="1" ht="15.75" x14ac:dyDescent="0.25">
      <c r="A93" s="31"/>
      <c r="B93" s="32" t="s">
        <v>114</v>
      </c>
      <c r="C93" s="33">
        <v>114331.32</v>
      </c>
    </row>
    <row r="94" spans="1:3" s="17" customFormat="1" ht="15.75" x14ac:dyDescent="0.25">
      <c r="A94" s="31"/>
      <c r="B94" s="32" t="s">
        <v>115</v>
      </c>
      <c r="C94" s="33">
        <v>115546.59</v>
      </c>
    </row>
    <row r="95" spans="1:3" s="17" customFormat="1" ht="15.75" x14ac:dyDescent="0.25">
      <c r="A95" s="31"/>
      <c r="B95" s="32" t="s">
        <v>117</v>
      </c>
      <c r="C95" s="35">
        <f>C94-C92</f>
        <v>-27116.515600000013</v>
      </c>
    </row>
    <row r="96" spans="1:3" s="17" customFormat="1" ht="15.75" x14ac:dyDescent="0.25">
      <c r="A96" s="31"/>
      <c r="B96" s="32" t="s">
        <v>116</v>
      </c>
      <c r="C96" s="35">
        <f>C31+C95</f>
        <v>-212358.65710000004</v>
      </c>
    </row>
    <row r="97" spans="1:3" s="11" customFormat="1" ht="15.75" x14ac:dyDescent="0.25">
      <c r="A97" s="36"/>
      <c r="C97" s="37"/>
    </row>
    <row r="98" spans="1:3" s="11" customFormat="1" ht="15.75" x14ac:dyDescent="0.25">
      <c r="A98" s="36"/>
      <c r="C98" s="37"/>
    </row>
    <row r="99" spans="1:3" s="11" customFormat="1" ht="15.75" x14ac:dyDescent="0.25">
      <c r="A99" s="36"/>
      <c r="C99" s="37"/>
    </row>
    <row r="100" spans="1:3" s="11" customFormat="1" ht="15.75" x14ac:dyDescent="0.25">
      <c r="A100" s="36"/>
      <c r="C100" s="37"/>
    </row>
    <row r="101" spans="1:3" s="11" customFormat="1" ht="15.75" x14ac:dyDescent="0.25">
      <c r="A101" s="36"/>
      <c r="C101" s="37"/>
    </row>
    <row r="102" spans="1:3" s="38" customFormat="1" ht="15.75" x14ac:dyDescent="0.25">
      <c r="C102" s="39"/>
    </row>
    <row r="103" spans="1:3" s="38" customFormat="1" ht="15.75" x14ac:dyDescent="0.25">
      <c r="C103" s="39"/>
    </row>
    <row r="104" spans="1:3" s="38" customFormat="1" ht="15.75" x14ac:dyDescent="0.25">
      <c r="C104" s="39"/>
    </row>
    <row r="105" spans="1:3" s="38" customFormat="1" ht="15.75" x14ac:dyDescent="0.25">
      <c r="C105" s="39"/>
    </row>
    <row r="106" spans="1:3" s="38" customFormat="1" ht="15.75" x14ac:dyDescent="0.25">
      <c r="C106" s="39"/>
    </row>
    <row r="107" spans="1:3" s="38" customFormat="1" ht="15.75" x14ac:dyDescent="0.25">
      <c r="C107" s="39"/>
    </row>
  </sheetData>
  <mergeCells count="3">
    <mergeCell ref="A27:B27"/>
    <mergeCell ref="A28:B28"/>
    <mergeCell ref="A29:B2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2024-02-14T08:06:30Z</dcterms:created>
  <dcterms:modified xsi:type="dcterms:W3CDTF">2024-03-14T03:07:46Z</dcterms:modified>
</cp:coreProperties>
</file>