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Юбилейн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4" i="1" l="1"/>
  <c r="C83" i="1"/>
  <c r="C75" i="1"/>
  <c r="C68" i="1"/>
  <c r="C64" i="1"/>
  <c r="C58" i="1"/>
  <c r="C50" i="1"/>
  <c r="C36" i="1"/>
  <c r="C85" i="1"/>
  <c r="C88" i="1" s="1"/>
  <c r="C89" i="1" s="1"/>
</calcChain>
</file>

<file path=xl/sharedStrings.xml><?xml version="1.0" encoding="utf-8"?>
<sst xmlns="http://schemas.openxmlformats.org/spreadsheetml/2006/main" count="113" uniqueCount="112">
  <si>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</si>
  <si>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 Cyr"/>
        <charset val="204"/>
      </rPr>
      <t>2018</t>
    </r>
    <r>
      <rPr>
        <sz val="10"/>
        <rFont val="Arial Cyr"/>
        <charset val="204"/>
      </rPr>
      <t xml:space="preserve">  МКД   ПО АДРЕСУ:</t>
    </r>
  </si>
  <si>
    <t>Юбилейная, 29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</si>
  <si>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</si>
  <si>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</si>
  <si>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</si>
  <si>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</si>
  <si>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</si>
  <si>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</si>
  <si>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</si>
  <si>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</si>
  <si>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</si>
  <si>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</si>
  <si>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</si>
  <si>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</si>
  <si>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</si>
  <si>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</si>
  <si>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</si>
  <si>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</si>
  <si>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</si>
  <si>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</si>
  <si>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</si>
  <si>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</si>
  <si>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</si>
  <si>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</si>
  <si>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</si>
  <si>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</si>
  <si>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</si>
  <si>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потолков, окон, подоконников</t>
  </si>
  <si>
    <t xml:space="preserve"> 1.7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</si>
  <si>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</si>
  <si>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</si>
  <si>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</si>
  <si>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</si>
  <si>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</si>
  <si>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</si>
  <si>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>Подметание придомовой территории в летний период после кошения</t>
  </si>
  <si>
    <t xml:space="preserve"> 2.2</t>
  </si>
  <si>
    <t>Уборка мусора с газона и проезж.части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</si>
  <si>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</si>
  <si>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</si>
  <si>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</si>
  <si>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</si>
  <si>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</si>
  <si>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</si>
  <si>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</si>
  <si>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</si>
  <si>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</si>
  <si>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</si>
  <si>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</si>
  <si>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</si>
  <si>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</si>
  <si>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</si>
  <si>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</si>
  <si>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</si>
  <si>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</si>
  <si>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</si>
  <si>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</si>
  <si>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</si>
  <si>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</si>
  <si>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</si>
  <si>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</si>
  <si>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</si>
  <si>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</si>
  <si>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</si>
  <si>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</si>
  <si>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</si>
  <si>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</si>
  <si>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</si>
  <si>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</si>
  <si>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</si>
  <si>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 осмотров и устран. неисправн.констр.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</si>
  <si>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</si>
  <si>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</si>
  <si>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</si>
  <si>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</si>
  <si>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</si>
  <si>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</si>
  <si>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</si>
  <si>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</si>
  <si>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</si>
  <si>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</si>
  <si>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</si>
  <si>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</si>
  <si>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</si>
  <si>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</si>
  <si>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</si>
  <si>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</si>
  <si>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</si>
  <si>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горячей,холодной воды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</si>
  <si>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</si>
  <si>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</si>
  <si>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</si>
  <si>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</si>
  <si>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</si>
  <si>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</si>
  <si>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канализационного коллектора Ду 100 мм 1 подъезд</t>
  </si>
  <si>
    <t>ершение канализационного коллектора Ду 100 мм</t>
  </si>
  <si>
    <t xml:space="preserve">обработка подвала после засора </t>
  </si>
  <si>
    <t>Текущий ремонт конструктивных элементов (непредвиденные работы)</t>
  </si>
  <si>
    <t>окраска МАФ (скамейки)</t>
  </si>
  <si>
    <t xml:space="preserve">                                    Итого по п.9</t>
  </si>
  <si>
    <t>Управление многоквартирным домом</t>
  </si>
  <si>
    <t>по управлению и обслуживанию</t>
  </si>
  <si>
    <t>МКД по ул.Юбилейная 29</t>
  </si>
  <si>
    <t xml:space="preserve">Отчет за 2023 г </t>
  </si>
  <si>
    <t>Результат на 01.01.2023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</si>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</sst>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2" fillId="0" borderId="1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4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0" fontId="4" fillId="0" borderId="0" xfId="0" applyFont="1" applyFill="1" applyBorder="1"/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16" fontId="4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5" fillId="0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Border="1"/>
    <xf numFmtId="2" fontId="4" fillId="0" borderId="1" xfId="0" applyNumberFormat="1" applyFont="1" applyFill="1" applyBorder="1"/>
    <xf numFmtId="2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2" fontId="5" fillId="0" borderId="1" xfId="1" applyNumberFormat="1" applyFont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abSelected="1" topLeftCell="A69" workbookViewId="0">
      <selection activeCell="C83" sqref="C83"/>
    </sheetView>
  </sheetViews>
  <sheetFormatPr defaultColWidth="9.140625" defaultRowHeight="12.75" x14ac:dyDescent="0.2"/>
  <cols>
    <col min="1" max="1" width="7.28515625" style="1" customWidth="1"/>
    <col min="2" max="2" width="82.5703125" style="1" customWidth="1"/>
    <col min="3" max="3" width="17.7109375" style="1" customWidth="1"/>
    <col min="4" max="200" width="9.140625" style="1" customWidth="1"/>
    <col min="201" max="201" width="10.85546875" style="1" customWidth="1"/>
    <col min="202" max="202" width="49.5703125" style="1" customWidth="1"/>
    <col min="203" max="203" width="9.28515625" style="1" customWidth="1"/>
    <col min="204" max="205" width="7.5703125" style="1" customWidth="1"/>
    <col min="206" max="206" width="5.42578125" style="1" customWidth="1"/>
    <col min="207" max="207" width="7.42578125" style="1" customWidth="1"/>
    <col min="208" max="208" width="9.5703125" style="1" customWidth="1"/>
    <col min="209" max="209" width="8.28515625" style="1" customWidth="1"/>
    <col min="210" max="16384" width="9.140625" style="1"/>
  </cols>
  <sheetData>
    <row r="1" spans="1:2" hidden="1" x14ac:dyDescent="0.2">
      <c r="B1" s="1" t="s">
        <v>0</v>
      </c>
    </row>
    <row r="2" spans="1:2" hidden="1" x14ac:dyDescent="0.2">
      <c r="B2" s="1" t="s">
        <v>1</v>
      </c>
    </row>
    <row r="3" spans="1:2" hidden="1" x14ac:dyDescent="0.2">
      <c r="B3" s="2" t="s">
        <v>2</v>
      </c>
    </row>
    <row r="4" spans="1:2" hidden="1" x14ac:dyDescent="0.2">
      <c r="A4" s="3"/>
      <c r="B4" s="3"/>
    </row>
    <row r="5" spans="1:2" hidden="1" x14ac:dyDescent="0.2">
      <c r="A5" s="4">
        <v>1</v>
      </c>
      <c r="B5" s="4">
        <v>2</v>
      </c>
    </row>
    <row r="6" spans="1:2" hidden="1" x14ac:dyDescent="0.2">
      <c r="A6" s="4"/>
      <c r="B6" s="5" t="s">
        <v>3</v>
      </c>
    </row>
    <row r="7" spans="1:2" hidden="1" x14ac:dyDescent="0.2">
      <c r="A7" s="4">
        <v>1</v>
      </c>
      <c r="B7" s="3" t="s">
        <v>4</v>
      </c>
    </row>
    <row r="8" spans="1:2" hidden="1" x14ac:dyDescent="0.2">
      <c r="A8" s="4">
        <v>3</v>
      </c>
      <c r="B8" s="3" t="s">
        <v>5</v>
      </c>
    </row>
    <row r="9" spans="1:2" hidden="1" x14ac:dyDescent="0.2">
      <c r="A9" s="4">
        <v>4</v>
      </c>
      <c r="B9" s="3" t="s">
        <v>6</v>
      </c>
    </row>
    <row r="10" spans="1:2" hidden="1" x14ac:dyDescent="0.2">
      <c r="A10" s="4"/>
      <c r="B10" s="3" t="s">
        <v>7</v>
      </c>
    </row>
    <row r="11" spans="1:2" hidden="1" x14ac:dyDescent="0.2">
      <c r="A11" s="4"/>
      <c r="B11" s="3" t="s">
        <v>8</v>
      </c>
    </row>
    <row r="12" spans="1:2" hidden="1" x14ac:dyDescent="0.2">
      <c r="A12" s="4">
        <v>5</v>
      </c>
      <c r="B12" s="3" t="s">
        <v>9</v>
      </c>
    </row>
    <row r="13" spans="1:2" hidden="1" x14ac:dyDescent="0.2">
      <c r="A13" s="4">
        <v>7</v>
      </c>
      <c r="B13" s="3" t="s">
        <v>10</v>
      </c>
    </row>
    <row r="14" spans="1:2" hidden="1" x14ac:dyDescent="0.2">
      <c r="A14" s="4">
        <v>8</v>
      </c>
      <c r="B14" s="3" t="s">
        <v>11</v>
      </c>
    </row>
    <row r="15" spans="1:2" ht="13.5" hidden="1" customHeight="1" x14ac:dyDescent="0.2">
      <c r="A15" s="4">
        <v>9</v>
      </c>
      <c r="B15" s="3" t="s">
        <v>12</v>
      </c>
    </row>
    <row r="16" spans="1:2" hidden="1" x14ac:dyDescent="0.2">
      <c r="A16" s="4">
        <v>10</v>
      </c>
      <c r="B16" s="3" t="s">
        <v>13</v>
      </c>
    </row>
    <row r="17" spans="1:3" hidden="1" x14ac:dyDescent="0.2">
      <c r="A17" s="4">
        <v>11</v>
      </c>
      <c r="B17" s="3" t="s">
        <v>14</v>
      </c>
    </row>
    <row r="18" spans="1:3" hidden="1" x14ac:dyDescent="0.2">
      <c r="A18" s="4">
        <v>12</v>
      </c>
      <c r="B18" s="3" t="s">
        <v>15</v>
      </c>
    </row>
    <row r="19" spans="1:3" hidden="1" x14ac:dyDescent="0.2">
      <c r="A19" s="4">
        <v>13</v>
      </c>
      <c r="B19" s="3" t="s">
        <v>16</v>
      </c>
    </row>
    <row r="20" spans="1:3" hidden="1" x14ac:dyDescent="0.2">
      <c r="A20" s="4">
        <v>14</v>
      </c>
      <c r="B20" s="3" t="s">
        <v>17</v>
      </c>
    </row>
    <row r="21" spans="1:3" hidden="1" x14ac:dyDescent="0.2">
      <c r="A21" s="4">
        <v>15</v>
      </c>
      <c r="B21" s="3" t="s">
        <v>18</v>
      </c>
    </row>
    <row r="22" spans="1:3" hidden="1" x14ac:dyDescent="0.2">
      <c r="A22" s="4">
        <v>16</v>
      </c>
      <c r="B22" s="3" t="s">
        <v>19</v>
      </c>
    </row>
    <row r="23" spans="1:3" hidden="1" x14ac:dyDescent="0.2">
      <c r="A23" s="6">
        <v>17</v>
      </c>
      <c r="B23" s="7" t="s">
        <v>20</v>
      </c>
    </row>
    <row r="24" spans="1:3" s="9" customFormat="1" ht="15.75" x14ac:dyDescent="0.25">
      <c r="A24" s="33" t="s">
        <v>105</v>
      </c>
      <c r="B24" s="33"/>
      <c r="C24" s="11"/>
    </row>
    <row r="25" spans="1:3" s="9" customFormat="1" ht="15.75" x14ac:dyDescent="0.25">
      <c r="A25" s="33" t="s">
        <v>103</v>
      </c>
      <c r="B25" s="33"/>
      <c r="C25" s="11"/>
    </row>
    <row r="26" spans="1:3" s="9" customFormat="1" ht="15.75" x14ac:dyDescent="0.25">
      <c r="A26" s="33" t="s">
        <v>104</v>
      </c>
      <c r="B26" s="33"/>
      <c r="C26" s="11"/>
    </row>
    <row r="27" spans="1:3" s="9" customFormat="1" ht="15.75" x14ac:dyDescent="0.25">
      <c r="A27" s="12"/>
      <c r="B27" s="12"/>
      <c r="C27" s="11"/>
    </row>
    <row r="28" spans="1:3" s="16" customFormat="1" ht="15.75" x14ac:dyDescent="0.25">
      <c r="A28" s="13"/>
      <c r="B28" s="14" t="s">
        <v>106</v>
      </c>
      <c r="C28" s="15">
        <v>-29290.213300000003</v>
      </c>
    </row>
    <row r="29" spans="1:3" ht="15.75" x14ac:dyDescent="0.25">
      <c r="A29" s="10"/>
      <c r="B29" s="20" t="s">
        <v>21</v>
      </c>
      <c r="C29" s="10"/>
    </row>
    <row r="30" spans="1:3" ht="15.75" x14ac:dyDescent="0.25">
      <c r="A30" s="17" t="s">
        <v>22</v>
      </c>
      <c r="B30" s="18" t="s">
        <v>23</v>
      </c>
      <c r="C30" s="10"/>
    </row>
    <row r="31" spans="1:3" ht="16.5" customHeight="1" x14ac:dyDescent="0.25">
      <c r="A31" s="17"/>
      <c r="B31" s="18" t="s">
        <v>24</v>
      </c>
      <c r="C31" s="25">
        <v>1317.384</v>
      </c>
    </row>
    <row r="32" spans="1:3" ht="15.75" x14ac:dyDescent="0.25">
      <c r="A32" s="19" t="s">
        <v>25</v>
      </c>
      <c r="B32" s="18" t="s">
        <v>26</v>
      </c>
      <c r="C32" s="25">
        <v>0</v>
      </c>
    </row>
    <row r="33" spans="1:3" ht="14.25" customHeight="1" x14ac:dyDescent="0.25">
      <c r="A33" s="17"/>
      <c r="B33" s="18" t="s">
        <v>24</v>
      </c>
      <c r="C33" s="25">
        <v>12403.440000000004</v>
      </c>
    </row>
    <row r="34" spans="1:3" ht="47.25" x14ac:dyDescent="0.25">
      <c r="A34" s="17" t="s">
        <v>27</v>
      </c>
      <c r="B34" s="18" t="s">
        <v>28</v>
      </c>
      <c r="C34" s="25">
        <v>754.79019999999991</v>
      </c>
    </row>
    <row r="35" spans="1:3" ht="15.75" x14ac:dyDescent="0.25">
      <c r="A35" s="17" t="s">
        <v>29</v>
      </c>
      <c r="B35" s="18" t="s">
        <v>30</v>
      </c>
      <c r="C35" s="25">
        <v>220.16200000000001</v>
      </c>
    </row>
    <row r="36" spans="1:3" ht="15.75" x14ac:dyDescent="0.25">
      <c r="A36" s="17"/>
      <c r="B36" s="20" t="s">
        <v>31</v>
      </c>
      <c r="C36" s="26">
        <f>SUM(C31:C35)</f>
        <v>14695.776200000004</v>
      </c>
    </row>
    <row r="37" spans="1:3" ht="24.75" customHeight="1" x14ac:dyDescent="0.25">
      <c r="A37" s="17" t="s">
        <v>32</v>
      </c>
      <c r="B37" s="20" t="s">
        <v>33</v>
      </c>
      <c r="C37" s="25"/>
    </row>
    <row r="38" spans="1:3" ht="12.75" customHeight="1" x14ac:dyDescent="0.25">
      <c r="A38" s="17" t="s">
        <v>34</v>
      </c>
      <c r="B38" s="18" t="s">
        <v>35</v>
      </c>
      <c r="C38" s="25">
        <v>1228.3264999999999</v>
      </c>
    </row>
    <row r="39" spans="1:3" ht="17.25" customHeight="1" x14ac:dyDescent="0.25">
      <c r="A39" s="17"/>
      <c r="B39" s="21" t="s">
        <v>36</v>
      </c>
      <c r="C39" s="25">
        <v>287.37099999999998</v>
      </c>
    </row>
    <row r="40" spans="1:3" ht="18" customHeight="1" x14ac:dyDescent="0.25">
      <c r="A40" s="17" t="s">
        <v>37</v>
      </c>
      <c r="B40" s="18" t="s">
        <v>38</v>
      </c>
      <c r="C40" s="25">
        <v>7134.6559999999999</v>
      </c>
    </row>
    <row r="41" spans="1:3" ht="13.5" customHeight="1" x14ac:dyDescent="0.25">
      <c r="A41" s="17" t="s">
        <v>39</v>
      </c>
      <c r="B41" s="18" t="s">
        <v>40</v>
      </c>
      <c r="C41" s="25">
        <v>3936.24</v>
      </c>
    </row>
    <row r="42" spans="1:3" ht="15.75" x14ac:dyDescent="0.25">
      <c r="A42" s="17" t="s">
        <v>41</v>
      </c>
      <c r="B42" s="18" t="s">
        <v>42</v>
      </c>
      <c r="C42" s="25">
        <v>1294.08</v>
      </c>
    </row>
    <row r="43" spans="1:3" ht="15.75" x14ac:dyDescent="0.25">
      <c r="A43" s="17" t="s">
        <v>43</v>
      </c>
      <c r="B43" s="18" t="s">
        <v>44</v>
      </c>
      <c r="C43" s="25">
        <v>5397.4575000000004</v>
      </c>
    </row>
    <row r="44" spans="1:3" ht="15.75" x14ac:dyDescent="0.25">
      <c r="A44" s="17" t="s">
        <v>45</v>
      </c>
      <c r="B44" s="18" t="s">
        <v>46</v>
      </c>
      <c r="C44" s="25">
        <v>3423.2049999999999</v>
      </c>
    </row>
    <row r="45" spans="1:3" ht="15.75" x14ac:dyDescent="0.25">
      <c r="A45" s="17" t="s">
        <v>47</v>
      </c>
      <c r="B45" s="18" t="s">
        <v>48</v>
      </c>
      <c r="C45" s="25">
        <v>2310.4480000000003</v>
      </c>
    </row>
    <row r="46" spans="1:3" ht="15.75" customHeight="1" x14ac:dyDescent="0.25">
      <c r="A46" s="17" t="s">
        <v>49</v>
      </c>
      <c r="B46" s="18" t="s">
        <v>50</v>
      </c>
      <c r="C46" s="25">
        <v>127.2</v>
      </c>
    </row>
    <row r="47" spans="1:3" ht="33.75" customHeight="1" x14ac:dyDescent="0.25">
      <c r="A47" s="17" t="s">
        <v>51</v>
      </c>
      <c r="B47" s="18" t="s">
        <v>52</v>
      </c>
      <c r="C47" s="25">
        <v>5316.9479999999994</v>
      </c>
    </row>
    <row r="48" spans="1:3" ht="13.5" customHeight="1" x14ac:dyDescent="0.25">
      <c r="A48" s="17" t="s">
        <v>53</v>
      </c>
      <c r="B48" s="18" t="s">
        <v>54</v>
      </c>
      <c r="C48" s="25">
        <v>8468.8799999999992</v>
      </c>
    </row>
    <row r="49" spans="1:3" ht="13.5" customHeight="1" x14ac:dyDescent="0.25">
      <c r="A49" s="17" t="s">
        <v>55</v>
      </c>
      <c r="B49" s="21" t="s">
        <v>56</v>
      </c>
      <c r="C49" s="25">
        <v>287.74200000000008</v>
      </c>
    </row>
    <row r="50" spans="1:3" ht="15.75" x14ac:dyDescent="0.25">
      <c r="A50" s="17"/>
      <c r="B50" s="20" t="s">
        <v>57</v>
      </c>
      <c r="C50" s="26">
        <f>SUM(C38:C49)</f>
        <v>39212.554000000004</v>
      </c>
    </row>
    <row r="51" spans="1:3" ht="29.25" customHeight="1" x14ac:dyDescent="0.25">
      <c r="A51" s="17"/>
      <c r="B51" s="20" t="s">
        <v>58</v>
      </c>
      <c r="C51" s="25"/>
    </row>
    <row r="52" spans="1:3" ht="31.5" customHeight="1" x14ac:dyDescent="0.25">
      <c r="A52" s="17" t="s">
        <v>59</v>
      </c>
      <c r="B52" s="18" t="s">
        <v>60</v>
      </c>
      <c r="C52" s="25"/>
    </row>
    <row r="53" spans="1:3" s="8" customFormat="1" ht="17.25" customHeight="1" x14ac:dyDescent="0.25">
      <c r="A53" s="17"/>
      <c r="B53" s="18" t="s">
        <v>61</v>
      </c>
      <c r="C53" s="25">
        <v>9656.5</v>
      </c>
    </row>
    <row r="54" spans="1:3" s="8" customFormat="1" ht="18" customHeight="1" x14ac:dyDescent="0.25">
      <c r="A54" s="17"/>
      <c r="B54" s="18" t="s">
        <v>62</v>
      </c>
      <c r="C54" s="25">
        <v>7456.8</v>
      </c>
    </row>
    <row r="55" spans="1:3" s="8" customFormat="1" ht="16.5" customHeight="1" x14ac:dyDescent="0.25">
      <c r="A55" s="17"/>
      <c r="B55" s="18" t="s">
        <v>63</v>
      </c>
      <c r="C55" s="25">
        <v>3950.7000000000003</v>
      </c>
    </row>
    <row r="56" spans="1:3" s="8" customFormat="1" ht="18" customHeight="1" x14ac:dyDescent="0.25">
      <c r="A56" s="17"/>
      <c r="B56" s="18" t="s">
        <v>64</v>
      </c>
      <c r="C56" s="25">
        <v>276.89999999999998</v>
      </c>
    </row>
    <row r="57" spans="1:3" s="8" customFormat="1" ht="20.25" customHeight="1" x14ac:dyDescent="0.25">
      <c r="A57" s="17"/>
      <c r="B57" s="18" t="s">
        <v>65</v>
      </c>
      <c r="C57" s="25">
        <v>542.13</v>
      </c>
    </row>
    <row r="58" spans="1:3" ht="15.75" x14ac:dyDescent="0.25">
      <c r="A58" s="17"/>
      <c r="B58" s="20" t="s">
        <v>66</v>
      </c>
      <c r="C58" s="26">
        <f>SUM(C53:C57)</f>
        <v>21883.030000000002</v>
      </c>
    </row>
    <row r="59" spans="1:3" ht="15.75" x14ac:dyDescent="0.25">
      <c r="A59" s="17"/>
      <c r="B59" s="20" t="s">
        <v>67</v>
      </c>
      <c r="C59" s="25"/>
    </row>
    <row r="60" spans="1:3" ht="15.75" x14ac:dyDescent="0.25">
      <c r="A60" s="17" t="s">
        <v>68</v>
      </c>
      <c r="B60" s="18" t="s">
        <v>69</v>
      </c>
      <c r="C60" s="25">
        <v>4113.0180000000009</v>
      </c>
    </row>
    <row r="61" spans="1:3" ht="15.75" x14ac:dyDescent="0.25">
      <c r="A61" s="17" t="s">
        <v>70</v>
      </c>
      <c r="B61" s="18" t="s">
        <v>71</v>
      </c>
      <c r="C61" s="25">
        <v>1371.0060000000003</v>
      </c>
    </row>
    <row r="62" spans="1:3" ht="17.25" customHeight="1" x14ac:dyDescent="0.25">
      <c r="A62" s="17" t="s">
        <v>72</v>
      </c>
      <c r="B62" s="18" t="s">
        <v>73</v>
      </c>
      <c r="C62" s="25">
        <v>6950.9440000000004</v>
      </c>
    </row>
    <row r="63" spans="1:3" ht="14.25" customHeight="1" x14ac:dyDescent="0.25">
      <c r="A63" s="17" t="s">
        <v>74</v>
      </c>
      <c r="B63" s="18" t="s">
        <v>75</v>
      </c>
      <c r="C63" s="25">
        <v>2742.0120000000006</v>
      </c>
    </row>
    <row r="64" spans="1:3" ht="15.75" x14ac:dyDescent="0.25">
      <c r="A64" s="17"/>
      <c r="B64" s="20" t="s">
        <v>76</v>
      </c>
      <c r="C64" s="26">
        <f>SUM(C60:C63)</f>
        <v>15176.980000000001</v>
      </c>
    </row>
    <row r="65" spans="1:3" ht="15.75" x14ac:dyDescent="0.25">
      <c r="A65" s="17"/>
      <c r="B65" s="20" t="s">
        <v>77</v>
      </c>
      <c r="C65" s="25"/>
    </row>
    <row r="66" spans="1:3" ht="31.5" x14ac:dyDescent="0.25">
      <c r="A66" s="17" t="s">
        <v>78</v>
      </c>
      <c r="B66" s="18" t="s">
        <v>79</v>
      </c>
      <c r="C66" s="25">
        <v>7041.2160000000003</v>
      </c>
    </row>
    <row r="67" spans="1:3" ht="15.75" x14ac:dyDescent="0.25">
      <c r="A67" s="17" t="s">
        <v>80</v>
      </c>
      <c r="B67" s="18" t="s">
        <v>81</v>
      </c>
      <c r="C67" s="25">
        <v>1963.4159999999995</v>
      </c>
    </row>
    <row r="68" spans="1:3" ht="15.75" x14ac:dyDescent="0.25">
      <c r="A68" s="17"/>
      <c r="B68" s="20" t="s">
        <v>82</v>
      </c>
      <c r="C68" s="26">
        <f>SUM(C66:C67)</f>
        <v>9004.6319999999996</v>
      </c>
    </row>
    <row r="69" spans="1:3" ht="15.75" x14ac:dyDescent="0.25">
      <c r="A69" s="22" t="s">
        <v>83</v>
      </c>
      <c r="B69" s="20" t="s">
        <v>84</v>
      </c>
      <c r="C69" s="26">
        <v>489.42999999999995</v>
      </c>
    </row>
    <row r="70" spans="1:3" ht="15.75" x14ac:dyDescent="0.25">
      <c r="A70" s="22" t="s">
        <v>85</v>
      </c>
      <c r="B70" s="20" t="s">
        <v>86</v>
      </c>
      <c r="C70" s="26">
        <v>1042.1979999999999</v>
      </c>
    </row>
    <row r="71" spans="1:3" ht="15.75" x14ac:dyDescent="0.25">
      <c r="A71" s="17"/>
      <c r="B71" s="20" t="s">
        <v>87</v>
      </c>
      <c r="C71" s="25"/>
    </row>
    <row r="72" spans="1:3" ht="15.75" x14ac:dyDescent="0.25">
      <c r="A72" s="17" t="s">
        <v>88</v>
      </c>
      <c r="B72" s="21" t="s">
        <v>89</v>
      </c>
      <c r="C72" s="25">
        <v>4045.1999999999994</v>
      </c>
    </row>
    <row r="73" spans="1:3" ht="31.5" x14ac:dyDescent="0.25">
      <c r="A73" s="17"/>
      <c r="B73" s="18" t="s">
        <v>90</v>
      </c>
      <c r="C73" s="25">
        <v>3938.52</v>
      </c>
    </row>
    <row r="74" spans="1:3" ht="36" customHeight="1" x14ac:dyDescent="0.25">
      <c r="A74" s="17"/>
      <c r="B74" s="18" t="s">
        <v>91</v>
      </c>
      <c r="C74" s="25">
        <v>3938.52</v>
      </c>
    </row>
    <row r="75" spans="1:3" ht="15.75" x14ac:dyDescent="0.25">
      <c r="A75" s="17"/>
      <c r="B75" s="20" t="s">
        <v>92</v>
      </c>
      <c r="C75" s="26">
        <f>SUM(C72:C74)</f>
        <v>11922.24</v>
      </c>
    </row>
    <row r="76" spans="1:3" ht="15.75" x14ac:dyDescent="0.25">
      <c r="A76" s="17"/>
      <c r="B76" s="20" t="s">
        <v>93</v>
      </c>
      <c r="C76" s="25"/>
    </row>
    <row r="77" spans="1:3" ht="31.5" x14ac:dyDescent="0.25">
      <c r="A77" s="17" t="s">
        <v>94</v>
      </c>
      <c r="B77" s="20" t="s">
        <v>95</v>
      </c>
      <c r="C77" s="25">
        <v>0</v>
      </c>
    </row>
    <row r="78" spans="1:3" ht="15.75" x14ac:dyDescent="0.25">
      <c r="A78" s="17"/>
      <c r="B78" s="24" t="s">
        <v>96</v>
      </c>
      <c r="C78" s="25">
        <v>0</v>
      </c>
    </row>
    <row r="79" spans="1:3" ht="15.75" x14ac:dyDescent="0.25">
      <c r="A79" s="17"/>
      <c r="B79" s="24" t="s">
        <v>97</v>
      </c>
      <c r="C79" s="25">
        <v>861.58</v>
      </c>
    </row>
    <row r="80" spans="1:3" ht="15.75" x14ac:dyDescent="0.25">
      <c r="A80" s="17"/>
      <c r="B80" s="24" t="s">
        <v>98</v>
      </c>
      <c r="C80" s="25">
        <v>87.300000000000011</v>
      </c>
    </row>
    <row r="81" spans="1:3" ht="15.75" x14ac:dyDescent="0.25">
      <c r="A81" s="23"/>
      <c r="B81" s="20" t="s">
        <v>99</v>
      </c>
      <c r="C81" s="25">
        <v>0</v>
      </c>
    </row>
    <row r="82" spans="1:3" ht="15.75" x14ac:dyDescent="0.25">
      <c r="A82" s="23"/>
      <c r="B82" s="24" t="s">
        <v>100</v>
      </c>
      <c r="C82" s="25">
        <v>705.53700000000003</v>
      </c>
    </row>
    <row r="83" spans="1:3" ht="15.75" x14ac:dyDescent="0.25">
      <c r="A83" s="17"/>
      <c r="B83" s="20" t="s">
        <v>101</v>
      </c>
      <c r="C83" s="26">
        <f>SUM(C77:C82)</f>
        <v>1654.4170000000001</v>
      </c>
    </row>
    <row r="84" spans="1:3" ht="15.75" x14ac:dyDescent="0.25">
      <c r="A84" s="22"/>
      <c r="B84" s="20" t="s">
        <v>102</v>
      </c>
      <c r="C84" s="26">
        <f>28300.272*0.75</f>
        <v>21225.204000000002</v>
      </c>
    </row>
    <row r="85" spans="1:3" ht="15.75" x14ac:dyDescent="0.25">
      <c r="A85" s="10"/>
      <c r="B85" s="27" t="s">
        <v>111</v>
      </c>
      <c r="C85" s="26">
        <f>C36+C50+C58+C64+C68+C69+C70+C75+C83+C84</f>
        <v>136306.46120000002</v>
      </c>
    </row>
    <row r="86" spans="1:3" s="11" customFormat="1" ht="15.75" x14ac:dyDescent="0.25">
      <c r="A86" s="28"/>
      <c r="B86" s="29" t="s">
        <v>107</v>
      </c>
      <c r="C86" s="30">
        <v>149219.64000000001</v>
      </c>
    </row>
    <row r="87" spans="1:3" s="16" customFormat="1" ht="15.75" x14ac:dyDescent="0.25">
      <c r="A87" s="28"/>
      <c r="B87" s="29" t="s">
        <v>108</v>
      </c>
      <c r="C87" s="30">
        <v>132500.10999999999</v>
      </c>
    </row>
    <row r="88" spans="1:3" s="16" customFormat="1" ht="15.75" x14ac:dyDescent="0.25">
      <c r="A88" s="28"/>
      <c r="B88" s="29" t="s">
        <v>110</v>
      </c>
      <c r="C88" s="31">
        <f>C87-C85</f>
        <v>-3806.3512000000337</v>
      </c>
    </row>
    <row r="89" spans="1:3" s="16" customFormat="1" ht="15.75" x14ac:dyDescent="0.25">
      <c r="A89" s="28"/>
      <c r="B89" s="29" t="s">
        <v>109</v>
      </c>
      <c r="C89" s="31">
        <f>C28+C88</f>
        <v>-33096.564500000037</v>
      </c>
    </row>
    <row r="90" spans="1:3" s="9" customFormat="1" ht="15.75" x14ac:dyDescent="0.25">
      <c r="A90" s="32"/>
    </row>
    <row r="91" spans="1:3" s="9" customFormat="1" ht="15.75" x14ac:dyDescent="0.25">
      <c r="A91" s="32"/>
    </row>
    <row r="92" spans="1:3" s="9" customFormat="1" ht="15.75" x14ac:dyDescent="0.25">
      <c r="A92" s="32"/>
    </row>
    <row r="93" spans="1:3" s="9" customFormat="1" ht="15.75" x14ac:dyDescent="0.25"/>
    <row r="94" spans="1:3" s="9" customFormat="1" ht="15.75" x14ac:dyDescent="0.25"/>
    <row r="95" spans="1:3" s="9" customFormat="1" ht="15.75" x14ac:dyDescent="0.25"/>
    <row r="96" spans="1:3" s="9" customFormat="1" ht="15.75" x14ac:dyDescent="0.25"/>
    <row r="97" s="9" customFormat="1" ht="15.75" x14ac:dyDescent="0.25"/>
    <row r="98" s="9" customFormat="1" ht="15.75" x14ac:dyDescent="0.25"/>
    <row r="99" s="9" customFormat="1" ht="15.75" x14ac:dyDescent="0.25"/>
    <row r="100" s="9" customFormat="1" ht="15.75" x14ac:dyDescent="0.25"/>
    <row r="101" s="9" customFormat="1" ht="15.75" x14ac:dyDescent="0.25"/>
  </sheetData>
  <mergeCells count="3">
    <mergeCell ref="A24:B24"/>
    <mergeCell ref="A25:B25"/>
    <mergeCell ref="A26:B2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2024-02-15T02:55:09Z</dcterms:created>
  <dcterms:modified xsi:type="dcterms:W3CDTF">2024-03-14T03:37:07Z</dcterms:modified>
</cp:coreProperties>
</file>