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0" i="1" l="1"/>
  <c r="C99" i="1" l="1"/>
  <c r="C77" i="1"/>
  <c r="C70" i="1"/>
  <c r="C66" i="1"/>
  <c r="C60" i="1"/>
  <c r="C101" i="1" s="1"/>
  <c r="C104" i="1" s="1"/>
  <c r="C105" i="1" s="1"/>
  <c r="C52" i="1"/>
  <c r="C39" i="1"/>
</calcChain>
</file>

<file path=xl/sharedStrings.xml><?xml version="1.0" encoding="utf-8"?>
<sst xmlns="http://schemas.openxmlformats.org/spreadsheetml/2006/main" count="133" uniqueCount="132">
  <si>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</si>
  <si>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 Cyr"/>
        <charset val="204"/>
      </rPr>
      <t xml:space="preserve">  МКД   ПО АДРЕСУ:</t>
    </r>
  </si>
  <si>
    <t>Юбилейная, 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</si>
  <si>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</si>
  <si>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</si>
  <si>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</si>
  <si>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</si>
  <si>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</si>
  <si>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</si>
  <si>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</si>
  <si>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</si>
  <si>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</si>
  <si>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</si>
  <si>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</si>
  <si>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</si>
  <si>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</si>
  <si>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</si>
  <si>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</si>
  <si>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</si>
  <si>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</si>
  <si>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</si>
  <si>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</si>
  <si>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</si>
  <si>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</si>
  <si>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</si>
  <si>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</si>
  <si>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</si>
  <si>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</si>
  <si>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</si>
  <si>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</si>
  <si>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</si>
  <si>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</si>
  <si>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</si>
  <si>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</si>
  <si>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</si>
  <si>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</si>
  <si>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</si>
  <si>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</si>
  <si>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</si>
  <si>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</si>
  <si>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</si>
  <si>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</si>
  <si>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</si>
  <si>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</si>
  <si>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</si>
  <si>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</si>
  <si>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</si>
  <si>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</si>
  <si>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</si>
  <si>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</si>
  <si>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</si>
  <si>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</si>
  <si>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</si>
  <si>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</si>
  <si>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</si>
  <si>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</si>
  <si>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</si>
  <si>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</si>
  <si>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</si>
  <si>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</si>
  <si>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</si>
  <si>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</si>
  <si>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</si>
  <si>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</si>
  <si>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</si>
  <si>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</si>
  <si>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</si>
  <si>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</si>
  <si>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</si>
  <si>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</si>
  <si>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</si>
  <si>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</si>
  <si>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</si>
  <si>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</si>
  <si>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</si>
  <si>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</si>
  <si>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</si>
  <si>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</si>
  <si>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</si>
  <si>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</si>
  <si>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</si>
  <si>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</si>
  <si>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</si>
  <si>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</si>
  <si>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</si>
  <si>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</si>
  <si>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</si>
  <si>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</si>
  <si>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</si>
  <si>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</si>
  <si>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</si>
  <si>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</si>
  <si>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</si>
  <si>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Текущий ремонт систем водоснабжения, водоотведения, отопления (непредвиденные работы)</t>
  </si>
  <si>
    <t>замена вентиля Ду 20 мм со сборкой в подвале:</t>
  </si>
  <si>
    <t>а</t>
  </si>
  <si>
    <t>смена вентиля запорного Ду 20 мм</t>
  </si>
  <si>
    <t>б</t>
  </si>
  <si>
    <t>смена крана шарового Оптима Ду 15 мм</t>
  </si>
  <si>
    <t>в</t>
  </si>
  <si>
    <t>смена резьбы Ду 15 мм</t>
  </si>
  <si>
    <t>г</t>
  </si>
  <si>
    <t>смена сгона Ду 20 мм</t>
  </si>
  <si>
    <t>д</t>
  </si>
  <si>
    <t>смена муфты Ду 20 мм</t>
  </si>
  <si>
    <t>е</t>
  </si>
  <si>
    <t>смена контргайки Ду 20 мм</t>
  </si>
  <si>
    <t>ж</t>
  </si>
  <si>
    <t>уплотнение соединений сантехническим льном</t>
  </si>
  <si>
    <t>з</t>
  </si>
  <si>
    <t>сварочные работы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</si>
  <si>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</si>
  <si>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Юбилейная 1,3,5,7,9,11)</t>
  </si>
  <si>
    <t>ремонт скамейки с заменой доски 2200*150*50*2шт</t>
  </si>
  <si>
    <t>открытие подвального продуха</t>
  </si>
  <si>
    <t>окраска МАФ (скамейки)</t>
  </si>
  <si>
    <t>изготовление и установка поручней 2 подъезд с окраской:</t>
  </si>
  <si>
    <t>малый поручень в подъезде</t>
  </si>
  <si>
    <t>большой поручень (вход в подъезд)</t>
  </si>
  <si>
    <t>смена шифера б/у на кровле с автовышки</t>
  </si>
  <si>
    <t>укрепление оцинкованного железа на кровле  с автовышки(ребро, конек)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</si>
  <si>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</si>
  <si>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</si>
  <si>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</si>
  <si>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9</t>
  </si>
  <si>
    <t xml:space="preserve">Отчет за 2023 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</si>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</sst>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Alignment="1">
      <alignment wrapText="1"/>
    </xf>
    <xf numFmtId="2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2" fontId="9" fillId="0" borderId="0" xfId="0" applyNumberFormat="1" applyFont="1" applyFill="1" applyAlignment="1">
      <alignment horizontal="right"/>
    </xf>
    <xf numFmtId="2" fontId="10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abSelected="1" topLeftCell="A84" workbookViewId="0">
      <selection activeCell="C101" sqref="C101"/>
    </sheetView>
  </sheetViews>
  <sheetFormatPr defaultColWidth="9.140625" defaultRowHeight="11.25" x14ac:dyDescent="0.2"/>
  <cols>
    <col min="1" max="1" width="4.7109375" style="1" customWidth="1"/>
    <col min="2" max="2" width="73.85546875" style="1" customWidth="1"/>
    <col min="3" max="3" width="18.85546875" style="1" customWidth="1"/>
    <col min="4" max="195" width="9.140625" style="1" customWidth="1"/>
    <col min="196" max="196" width="4" style="1" customWidth="1"/>
    <col min="197" max="197" width="49.5703125" style="1" customWidth="1"/>
    <col min="198" max="198" width="8.42578125" style="1" customWidth="1"/>
    <col min="199" max="199" width="9.5703125" style="1" customWidth="1"/>
    <col min="200" max="203" width="0" style="1" hidden="1" customWidth="1"/>
    <col min="204" max="207" width="7.28515625" style="1" customWidth="1"/>
    <col min="208" max="208" width="11.85546875" style="1" customWidth="1"/>
    <col min="209" max="209" width="7" style="1" customWidth="1"/>
    <col min="210" max="210" width="7.42578125" style="1" customWidth="1"/>
    <col min="211" max="211" width="8" style="1" customWidth="1"/>
    <col min="212" max="212" width="10.5703125" style="1" customWidth="1"/>
    <col min="213" max="213" width="6.85546875" style="1" customWidth="1"/>
    <col min="214" max="214" width="7.140625" style="1" customWidth="1"/>
    <col min="215" max="215" width="7.28515625" style="1" customWidth="1"/>
    <col min="216" max="216" width="9" style="1" customWidth="1"/>
    <col min="217" max="217" width="7.5703125" style="1" customWidth="1"/>
    <col min="218" max="218" width="7.7109375" style="1" customWidth="1"/>
    <col min="219" max="219" width="9.140625" style="1" customWidth="1"/>
    <col min="220" max="220" width="9.42578125" style="1" customWidth="1"/>
    <col min="221" max="224" width="9.140625" style="1" customWidth="1"/>
    <col min="225" max="225" width="9" style="1" customWidth="1"/>
    <col min="226" max="228" width="9.140625" style="1" customWidth="1"/>
    <col min="229" max="233" width="8.85546875" style="1" customWidth="1"/>
    <col min="234" max="234" width="9.140625" style="1" customWidth="1"/>
    <col min="235" max="235" width="9.85546875" style="1" customWidth="1"/>
    <col min="236" max="239" width="9.140625" style="1" customWidth="1"/>
    <col min="240" max="240" width="9.85546875" style="1" customWidth="1"/>
    <col min="241" max="16384" width="9.140625" style="1"/>
  </cols>
  <sheetData>
    <row r="1" spans="1:2" ht="11.25" hidden="1" customHeight="1" x14ac:dyDescent="0.2"/>
    <row r="2" spans="1:2" ht="11.25" hidden="1" customHeight="1" x14ac:dyDescent="0.2">
      <c r="B2" s="1" t="s">
        <v>0</v>
      </c>
    </row>
    <row r="3" spans="1:2" ht="11.25" hidden="1" customHeight="1" x14ac:dyDescent="0.2">
      <c r="B3" s="1" t="s">
        <v>1</v>
      </c>
    </row>
    <row r="4" spans="1:2" ht="11.25" hidden="1" customHeight="1" x14ac:dyDescent="0.2">
      <c r="B4" s="2" t="s">
        <v>2</v>
      </c>
    </row>
    <row r="5" spans="1:2" ht="67.5" hidden="1" customHeight="1" x14ac:dyDescent="0.2">
      <c r="A5" s="3"/>
      <c r="B5" s="3"/>
    </row>
    <row r="6" spans="1:2" ht="11.25" hidden="1" customHeight="1" x14ac:dyDescent="0.2">
      <c r="A6" s="5">
        <v>1</v>
      </c>
      <c r="B6" s="5">
        <v>2</v>
      </c>
    </row>
    <row r="7" spans="1:2" ht="11.25" hidden="1" customHeight="1" x14ac:dyDescent="0.2">
      <c r="A7" s="5"/>
      <c r="B7" s="7" t="s">
        <v>3</v>
      </c>
    </row>
    <row r="8" spans="1:2" ht="11.25" hidden="1" customHeight="1" x14ac:dyDescent="0.2">
      <c r="A8" s="5">
        <v>1</v>
      </c>
      <c r="B8" s="3" t="s">
        <v>4</v>
      </c>
    </row>
    <row r="9" spans="1:2" ht="11.25" hidden="1" customHeight="1" x14ac:dyDescent="0.2">
      <c r="A9" s="5">
        <v>3</v>
      </c>
      <c r="B9" s="3" t="s">
        <v>5</v>
      </c>
    </row>
    <row r="10" spans="1:2" ht="11.25" hidden="1" customHeight="1" x14ac:dyDescent="0.2">
      <c r="A10" s="5">
        <v>4</v>
      </c>
      <c r="B10" s="3" t="s">
        <v>6</v>
      </c>
    </row>
    <row r="11" spans="1:2" ht="11.25" hidden="1" customHeight="1" x14ac:dyDescent="0.2">
      <c r="A11" s="5"/>
      <c r="B11" s="3" t="s">
        <v>7</v>
      </c>
    </row>
    <row r="12" spans="1:2" ht="11.25" hidden="1" customHeight="1" x14ac:dyDescent="0.2">
      <c r="A12" s="5"/>
      <c r="B12" s="3" t="s">
        <v>8</v>
      </c>
    </row>
    <row r="13" spans="1:2" ht="11.25" hidden="1" customHeight="1" x14ac:dyDescent="0.2">
      <c r="A13" s="5">
        <v>5</v>
      </c>
      <c r="B13" s="3" t="s">
        <v>9</v>
      </c>
    </row>
    <row r="14" spans="1:2" ht="11.25" hidden="1" customHeight="1" x14ac:dyDescent="0.2">
      <c r="A14" s="5">
        <v>7</v>
      </c>
      <c r="B14" s="3" t="s">
        <v>10</v>
      </c>
    </row>
    <row r="15" spans="1:2" ht="11.25" hidden="1" customHeight="1" x14ac:dyDescent="0.2">
      <c r="A15" s="5">
        <v>8</v>
      </c>
      <c r="B15" s="3" t="s">
        <v>11</v>
      </c>
    </row>
    <row r="16" spans="1:2" ht="13.5" hidden="1" customHeight="1" x14ac:dyDescent="0.2">
      <c r="A16" s="5">
        <v>9</v>
      </c>
      <c r="B16" s="3" t="s">
        <v>12</v>
      </c>
    </row>
    <row r="17" spans="1:3" ht="11.25" hidden="1" customHeight="1" x14ac:dyDescent="0.2">
      <c r="A17" s="5">
        <v>10</v>
      </c>
      <c r="B17" s="3" t="s">
        <v>13</v>
      </c>
    </row>
    <row r="18" spans="1:3" ht="22.5" hidden="1" customHeight="1" x14ac:dyDescent="0.2">
      <c r="A18" s="5">
        <v>11</v>
      </c>
      <c r="B18" s="3" t="s">
        <v>14</v>
      </c>
    </row>
    <row r="19" spans="1:3" ht="11.25" hidden="1" customHeight="1" x14ac:dyDescent="0.2">
      <c r="A19" s="5">
        <v>12</v>
      </c>
      <c r="B19" s="3" t="s">
        <v>15</v>
      </c>
    </row>
    <row r="20" spans="1:3" ht="11.25" hidden="1" customHeight="1" x14ac:dyDescent="0.2">
      <c r="A20" s="5">
        <v>13</v>
      </c>
      <c r="B20" s="3" t="s">
        <v>16</v>
      </c>
    </row>
    <row r="21" spans="1:3" ht="11.25" hidden="1" customHeight="1" x14ac:dyDescent="0.2">
      <c r="A21" s="5">
        <v>14</v>
      </c>
      <c r="B21" s="3" t="s">
        <v>17</v>
      </c>
    </row>
    <row r="22" spans="1:3" ht="11.25" hidden="1" customHeight="1" x14ac:dyDescent="0.2">
      <c r="A22" s="5">
        <v>15</v>
      </c>
      <c r="B22" s="3" t="s">
        <v>18</v>
      </c>
    </row>
    <row r="23" spans="1:3" ht="22.5" hidden="1" customHeight="1" x14ac:dyDescent="0.2">
      <c r="A23" s="5">
        <v>16</v>
      </c>
      <c r="B23" s="3" t="s">
        <v>19</v>
      </c>
    </row>
    <row r="24" spans="1:3" ht="11.25" hidden="1" customHeight="1" x14ac:dyDescent="0.2">
      <c r="A24" s="8">
        <v>17</v>
      </c>
      <c r="B24" s="9" t="s">
        <v>20</v>
      </c>
    </row>
    <row r="25" spans="1:3" s="6" customFormat="1" ht="11.25" hidden="1" customHeight="1" x14ac:dyDescent="0.2">
      <c r="B25" s="4"/>
    </row>
    <row r="26" spans="1:3" s="6" customFormat="1" ht="11.25" hidden="1" customHeight="1" x14ac:dyDescent="0.2">
      <c r="B26" s="4"/>
    </row>
    <row r="27" spans="1:3" s="10" customFormat="1" ht="15.75" x14ac:dyDescent="0.25">
      <c r="A27" s="52" t="s">
        <v>125</v>
      </c>
      <c r="B27" s="52"/>
      <c r="C27" s="14"/>
    </row>
    <row r="28" spans="1:3" s="10" customFormat="1" ht="12.75" customHeight="1" x14ac:dyDescent="0.25">
      <c r="A28" s="52" t="s">
        <v>123</v>
      </c>
      <c r="B28" s="52"/>
      <c r="C28" s="14"/>
    </row>
    <row r="29" spans="1:3" s="10" customFormat="1" ht="15.75" x14ac:dyDescent="0.25">
      <c r="A29" s="52" t="s">
        <v>124</v>
      </c>
      <c r="B29" s="52"/>
      <c r="C29" s="14"/>
    </row>
    <row r="30" spans="1:3" s="10" customFormat="1" ht="15.75" x14ac:dyDescent="0.25">
      <c r="A30" s="15"/>
      <c r="B30" s="16"/>
      <c r="C30" s="14"/>
    </row>
    <row r="31" spans="1:3" s="20" customFormat="1" ht="15.75" x14ac:dyDescent="0.25">
      <c r="A31" s="17"/>
      <c r="B31" s="18" t="s">
        <v>126</v>
      </c>
      <c r="C31" s="19">
        <v>-34960.65</v>
      </c>
    </row>
    <row r="32" spans="1:3" ht="15.75" x14ac:dyDescent="0.25">
      <c r="A32" s="11"/>
      <c r="B32" s="21" t="s">
        <v>21</v>
      </c>
      <c r="C32" s="11"/>
    </row>
    <row r="33" spans="1:3" ht="15.75" x14ac:dyDescent="0.25">
      <c r="A33" s="22" t="s">
        <v>22</v>
      </c>
      <c r="B33" s="23" t="s">
        <v>23</v>
      </c>
      <c r="C33" s="11"/>
    </row>
    <row r="34" spans="1:3" ht="16.5" customHeight="1" x14ac:dyDescent="0.25">
      <c r="A34" s="22"/>
      <c r="B34" s="23" t="s">
        <v>24</v>
      </c>
      <c r="C34" s="36">
        <v>5220.2880000000005</v>
      </c>
    </row>
    <row r="35" spans="1:3" ht="15.75" x14ac:dyDescent="0.25">
      <c r="A35" s="24" t="s">
        <v>25</v>
      </c>
      <c r="B35" s="23" t="s">
        <v>26</v>
      </c>
      <c r="C35" s="36">
        <v>0</v>
      </c>
    </row>
    <row r="36" spans="1:3" ht="15.75" x14ac:dyDescent="0.25">
      <c r="A36" s="22"/>
      <c r="B36" s="23" t="s">
        <v>24</v>
      </c>
      <c r="C36" s="36">
        <v>12287.520000000004</v>
      </c>
    </row>
    <row r="37" spans="1:3" ht="47.25" x14ac:dyDescent="0.25">
      <c r="A37" s="22" t="s">
        <v>27</v>
      </c>
      <c r="B37" s="23" t="s">
        <v>28</v>
      </c>
      <c r="C37" s="36">
        <v>1019.6719999999999</v>
      </c>
    </row>
    <row r="38" spans="1:3" ht="23.25" customHeight="1" x14ac:dyDescent="0.25">
      <c r="A38" s="22" t="s">
        <v>29</v>
      </c>
      <c r="B38" s="23" t="s">
        <v>30</v>
      </c>
      <c r="C38" s="36">
        <v>0</v>
      </c>
    </row>
    <row r="39" spans="1:3" ht="15.75" x14ac:dyDescent="0.25">
      <c r="A39" s="22"/>
      <c r="B39" s="21" t="s">
        <v>31</v>
      </c>
      <c r="C39" s="37">
        <f>SUM(C34:C38)</f>
        <v>18527.480000000003</v>
      </c>
    </row>
    <row r="40" spans="1:3" ht="31.5" x14ac:dyDescent="0.25">
      <c r="A40" s="22" t="s">
        <v>32</v>
      </c>
      <c r="B40" s="21" t="s">
        <v>33</v>
      </c>
      <c r="C40" s="36"/>
    </row>
    <row r="41" spans="1:3" ht="15.75" x14ac:dyDescent="0.25">
      <c r="A41" s="22" t="s">
        <v>34</v>
      </c>
      <c r="B41" s="23" t="s">
        <v>35</v>
      </c>
      <c r="C41" s="36">
        <v>7243.75</v>
      </c>
    </row>
    <row r="42" spans="1:3" ht="15.75" x14ac:dyDescent="0.25">
      <c r="A42" s="22" t="s">
        <v>36</v>
      </c>
      <c r="B42" s="23" t="s">
        <v>37</v>
      </c>
      <c r="C42" s="36">
        <v>6846.6719999999996</v>
      </c>
    </row>
    <row r="43" spans="1:3" ht="15.75" x14ac:dyDescent="0.25">
      <c r="A43" s="22" t="s">
        <v>38</v>
      </c>
      <c r="B43" s="23" t="s">
        <v>39</v>
      </c>
      <c r="C43" s="36">
        <v>3673.8239999999996</v>
      </c>
    </row>
    <row r="44" spans="1:3" ht="15.75" x14ac:dyDescent="0.25">
      <c r="A44" s="22" t="s">
        <v>40</v>
      </c>
      <c r="B44" s="23" t="s">
        <v>41</v>
      </c>
      <c r="C44" s="36">
        <v>1294.08</v>
      </c>
    </row>
    <row r="45" spans="1:3" ht="15.75" x14ac:dyDescent="0.25">
      <c r="A45" s="22" t="s">
        <v>42</v>
      </c>
      <c r="B45" s="23" t="s">
        <v>43</v>
      </c>
      <c r="C45" s="36">
        <v>23229.72</v>
      </c>
    </row>
    <row r="46" spans="1:3" ht="15.75" x14ac:dyDescent="0.25">
      <c r="A46" s="22" t="s">
        <v>44</v>
      </c>
      <c r="B46" s="23" t="s">
        <v>45</v>
      </c>
      <c r="C46" s="36">
        <v>1822.0600000000002</v>
      </c>
    </row>
    <row r="47" spans="1:3" ht="15.75" x14ac:dyDescent="0.25">
      <c r="A47" s="22" t="s">
        <v>46</v>
      </c>
      <c r="B47" s="23" t="s">
        <v>47</v>
      </c>
      <c r="C47" s="36">
        <v>2248.7080000000001</v>
      </c>
    </row>
    <row r="48" spans="1:3" ht="31.5" x14ac:dyDescent="0.25">
      <c r="A48" s="22" t="s">
        <v>48</v>
      </c>
      <c r="B48" s="23" t="s">
        <v>49</v>
      </c>
      <c r="C48" s="36">
        <v>518.65800000000002</v>
      </c>
    </row>
    <row r="49" spans="1:3" ht="47.25" x14ac:dyDescent="0.25">
      <c r="A49" s="22" t="s">
        <v>50</v>
      </c>
      <c r="B49" s="23" t="s">
        <v>51</v>
      </c>
      <c r="C49" s="36">
        <v>13806.936</v>
      </c>
    </row>
    <row r="50" spans="1:3" ht="15.75" x14ac:dyDescent="0.25">
      <c r="A50" s="22" t="s">
        <v>52</v>
      </c>
      <c r="B50" s="23" t="s">
        <v>53</v>
      </c>
      <c r="C50" s="36">
        <v>7904.2879999999986</v>
      </c>
    </row>
    <row r="51" spans="1:3" ht="15.75" x14ac:dyDescent="0.25">
      <c r="A51" s="22" t="s">
        <v>54</v>
      </c>
      <c r="B51" s="23" t="s">
        <v>55</v>
      </c>
      <c r="C51" s="36">
        <v>298.60500000000002</v>
      </c>
    </row>
    <row r="52" spans="1:3" ht="15.75" x14ac:dyDescent="0.25">
      <c r="A52" s="22"/>
      <c r="B52" s="21" t="s">
        <v>56</v>
      </c>
      <c r="C52" s="37">
        <f>SUM(C41:C51)</f>
        <v>68887.300999999992</v>
      </c>
    </row>
    <row r="53" spans="1:3" ht="19.149999999999999" customHeight="1" x14ac:dyDescent="0.25">
      <c r="A53" s="22"/>
      <c r="B53" s="21" t="s">
        <v>57</v>
      </c>
      <c r="C53" s="36"/>
    </row>
    <row r="54" spans="1:3" ht="31.5" x14ac:dyDescent="0.25">
      <c r="A54" s="22" t="s">
        <v>58</v>
      </c>
      <c r="B54" s="23" t="s">
        <v>59</v>
      </c>
      <c r="C54" s="36"/>
    </row>
    <row r="55" spans="1:3" ht="15.75" customHeight="1" x14ac:dyDescent="0.25">
      <c r="A55" s="22"/>
      <c r="B55" s="23" t="s">
        <v>60</v>
      </c>
      <c r="C55" s="36">
        <v>9625</v>
      </c>
    </row>
    <row r="56" spans="1:3" ht="14.25" customHeight="1" x14ac:dyDescent="0.25">
      <c r="A56" s="22"/>
      <c r="B56" s="23" t="s">
        <v>61</v>
      </c>
      <c r="C56" s="36">
        <v>7456.8</v>
      </c>
    </row>
    <row r="57" spans="1:3" ht="13.5" customHeight="1" x14ac:dyDescent="0.25">
      <c r="A57" s="22"/>
      <c r="B57" s="23" t="s">
        <v>62</v>
      </c>
      <c r="C57" s="36">
        <v>3950.7000000000003</v>
      </c>
    </row>
    <row r="58" spans="1:3" ht="13.5" customHeight="1" x14ac:dyDescent="0.25">
      <c r="A58" s="22"/>
      <c r="B58" s="23" t="s">
        <v>63</v>
      </c>
      <c r="C58" s="36">
        <v>276.89999999999998</v>
      </c>
    </row>
    <row r="59" spans="1:3" ht="13.5" customHeight="1" x14ac:dyDescent="0.25">
      <c r="A59" s="22"/>
      <c r="B59" s="23" t="s">
        <v>64</v>
      </c>
      <c r="C59" s="36">
        <v>361.42</v>
      </c>
    </row>
    <row r="60" spans="1:3" ht="15.75" x14ac:dyDescent="0.25">
      <c r="A60" s="22"/>
      <c r="B60" s="21" t="s">
        <v>65</v>
      </c>
      <c r="C60" s="37">
        <f>SUM(C55:C59)</f>
        <v>21670.82</v>
      </c>
    </row>
    <row r="61" spans="1:3" ht="15.75" x14ac:dyDescent="0.25">
      <c r="A61" s="22"/>
      <c r="B61" s="21" t="s">
        <v>66</v>
      </c>
      <c r="C61" s="36"/>
    </row>
    <row r="62" spans="1:3" ht="15.75" x14ac:dyDescent="0.25">
      <c r="A62" s="22" t="s">
        <v>67</v>
      </c>
      <c r="B62" s="23" t="s">
        <v>68</v>
      </c>
      <c r="C62" s="36">
        <v>4268.2950000000001</v>
      </c>
    </row>
    <row r="63" spans="1:3" ht="15.75" x14ac:dyDescent="0.25">
      <c r="A63" s="22" t="s">
        <v>69</v>
      </c>
      <c r="B63" s="23" t="s">
        <v>70</v>
      </c>
      <c r="C63" s="36">
        <v>1422.7650000000001</v>
      </c>
    </row>
    <row r="64" spans="1:3" ht="15.75" x14ac:dyDescent="0.25">
      <c r="A64" s="22" t="s">
        <v>71</v>
      </c>
      <c r="B64" s="23" t="s">
        <v>72</v>
      </c>
      <c r="C64" s="36">
        <v>7213.3600000000006</v>
      </c>
    </row>
    <row r="65" spans="1:3" ht="31.5" x14ac:dyDescent="0.25">
      <c r="A65" s="22" t="s">
        <v>73</v>
      </c>
      <c r="B65" s="23" t="s">
        <v>74</v>
      </c>
      <c r="C65" s="36">
        <v>2845.53</v>
      </c>
    </row>
    <row r="66" spans="1:3" ht="12" customHeight="1" x14ac:dyDescent="0.25">
      <c r="A66" s="22"/>
      <c r="B66" s="21" t="s">
        <v>75</v>
      </c>
      <c r="C66" s="37">
        <f>SUM(C62:C65)</f>
        <v>15749.950000000003</v>
      </c>
    </row>
    <row r="67" spans="1:3" ht="15.75" x14ac:dyDescent="0.25">
      <c r="A67" s="22"/>
      <c r="B67" s="21" t="s">
        <v>76</v>
      </c>
      <c r="C67" s="36"/>
    </row>
    <row r="68" spans="1:3" ht="31.5" x14ac:dyDescent="0.25">
      <c r="A68" s="22" t="s">
        <v>77</v>
      </c>
      <c r="B68" s="23" t="s">
        <v>78</v>
      </c>
      <c r="C68" s="36">
        <v>7307.0400000000009</v>
      </c>
    </row>
    <row r="69" spans="1:3" ht="15.75" x14ac:dyDescent="0.25">
      <c r="A69" s="22" t="s">
        <v>79</v>
      </c>
      <c r="B69" s="23" t="s">
        <v>80</v>
      </c>
      <c r="C69" s="36">
        <v>2037.5400000000002</v>
      </c>
    </row>
    <row r="70" spans="1:3" ht="15.75" x14ac:dyDescent="0.25">
      <c r="A70" s="22"/>
      <c r="B70" s="21" t="s">
        <v>81</v>
      </c>
      <c r="C70" s="37">
        <f>SUM(C68:C69)</f>
        <v>9344.5800000000017</v>
      </c>
    </row>
    <row r="71" spans="1:3" ht="15.75" x14ac:dyDescent="0.25">
      <c r="A71" s="25" t="s">
        <v>82</v>
      </c>
      <c r="B71" s="21" t="s">
        <v>83</v>
      </c>
      <c r="C71" s="37">
        <v>976.4799999999999</v>
      </c>
    </row>
    <row r="72" spans="1:3" ht="15.75" x14ac:dyDescent="0.25">
      <c r="A72" s="25" t="s">
        <v>84</v>
      </c>
      <c r="B72" s="21" t="s">
        <v>85</v>
      </c>
      <c r="C72" s="37">
        <v>1039.664</v>
      </c>
    </row>
    <row r="73" spans="1:3" ht="15.75" x14ac:dyDescent="0.25">
      <c r="A73" s="22"/>
      <c r="B73" s="21" t="s">
        <v>86</v>
      </c>
      <c r="C73" s="36"/>
    </row>
    <row r="74" spans="1:3" ht="15.75" x14ac:dyDescent="0.25">
      <c r="A74" s="22" t="s">
        <v>87</v>
      </c>
      <c r="B74" s="23" t="s">
        <v>88</v>
      </c>
      <c r="C74" s="36">
        <v>4045.1999999999994</v>
      </c>
    </row>
    <row r="75" spans="1:3" ht="31.5" x14ac:dyDescent="0.25">
      <c r="A75" s="22"/>
      <c r="B75" s="23" t="s">
        <v>89</v>
      </c>
      <c r="C75" s="36">
        <v>3938.52</v>
      </c>
    </row>
    <row r="76" spans="1:3" ht="31.5" x14ac:dyDescent="0.25">
      <c r="A76" s="22"/>
      <c r="B76" s="23" t="s">
        <v>90</v>
      </c>
      <c r="C76" s="36">
        <v>3938.52</v>
      </c>
    </row>
    <row r="77" spans="1:3" ht="15.75" x14ac:dyDescent="0.25">
      <c r="A77" s="22"/>
      <c r="B77" s="21" t="s">
        <v>91</v>
      </c>
      <c r="C77" s="37">
        <f>SUM(C74:C76)</f>
        <v>11922.24</v>
      </c>
    </row>
    <row r="78" spans="1:3" ht="15.75" x14ac:dyDescent="0.25">
      <c r="A78" s="22"/>
      <c r="B78" s="21" t="s">
        <v>92</v>
      </c>
      <c r="C78" s="36"/>
    </row>
    <row r="79" spans="1:3" ht="31.5" x14ac:dyDescent="0.25">
      <c r="A79" s="22"/>
      <c r="B79" s="29" t="s">
        <v>93</v>
      </c>
      <c r="C79" s="36">
        <v>0</v>
      </c>
    </row>
    <row r="80" spans="1:3" ht="15.75" x14ac:dyDescent="0.25">
      <c r="A80" s="26"/>
      <c r="B80" s="30" t="s">
        <v>94</v>
      </c>
      <c r="C80" s="36">
        <v>0</v>
      </c>
    </row>
    <row r="81" spans="1:3" ht="15.75" x14ac:dyDescent="0.25">
      <c r="A81" s="31" t="s">
        <v>95</v>
      </c>
      <c r="B81" s="32" t="s">
        <v>96</v>
      </c>
      <c r="C81" s="36">
        <v>1993.92</v>
      </c>
    </row>
    <row r="82" spans="1:3" ht="15.75" x14ac:dyDescent="0.25">
      <c r="A82" s="31" t="s">
        <v>97</v>
      </c>
      <c r="B82" s="32" t="s">
        <v>98</v>
      </c>
      <c r="C82" s="36">
        <v>1993.92</v>
      </c>
    </row>
    <row r="83" spans="1:3" ht="15.75" x14ac:dyDescent="0.25">
      <c r="A83" s="31" t="s">
        <v>99</v>
      </c>
      <c r="B83" s="33" t="s">
        <v>100</v>
      </c>
      <c r="C83" s="36">
        <v>152.9</v>
      </c>
    </row>
    <row r="84" spans="1:3" ht="15.75" x14ac:dyDescent="0.25">
      <c r="A84" s="31" t="s">
        <v>101</v>
      </c>
      <c r="B84" s="33" t="s">
        <v>102</v>
      </c>
      <c r="C84" s="36">
        <v>433.78</v>
      </c>
    </row>
    <row r="85" spans="1:3" ht="15.75" x14ac:dyDescent="0.25">
      <c r="A85" s="31" t="s">
        <v>103</v>
      </c>
      <c r="B85" s="34" t="s">
        <v>104</v>
      </c>
      <c r="C85" s="36">
        <v>518.64</v>
      </c>
    </row>
    <row r="86" spans="1:3" ht="15.75" x14ac:dyDescent="0.25">
      <c r="A86" s="31" t="s">
        <v>105</v>
      </c>
      <c r="B86" s="34" t="s">
        <v>106</v>
      </c>
      <c r="C86" s="36">
        <v>152.9</v>
      </c>
    </row>
    <row r="87" spans="1:3" ht="15.75" x14ac:dyDescent="0.25">
      <c r="A87" s="26" t="s">
        <v>107</v>
      </c>
      <c r="B87" s="34" t="s">
        <v>108</v>
      </c>
      <c r="C87" s="36"/>
    </row>
    <row r="88" spans="1:3" ht="15.75" x14ac:dyDescent="0.25">
      <c r="A88" s="26" t="s">
        <v>109</v>
      </c>
      <c r="B88" s="33" t="s">
        <v>110</v>
      </c>
      <c r="C88" s="36"/>
    </row>
    <row r="89" spans="1:3" ht="31.5" x14ac:dyDescent="0.25">
      <c r="A89" s="26"/>
      <c r="B89" s="21" t="s">
        <v>111</v>
      </c>
      <c r="C89" s="36">
        <v>0</v>
      </c>
    </row>
    <row r="90" spans="1:3" ht="31.5" x14ac:dyDescent="0.25">
      <c r="A90" s="26"/>
      <c r="B90" s="32" t="s">
        <v>112</v>
      </c>
      <c r="C90" s="36">
        <v>360</v>
      </c>
    </row>
    <row r="91" spans="1:3" ht="15.75" x14ac:dyDescent="0.25">
      <c r="A91" s="26"/>
      <c r="B91" s="33" t="s">
        <v>113</v>
      </c>
      <c r="C91" s="36">
        <v>2773.0120000000002</v>
      </c>
    </row>
    <row r="92" spans="1:3" ht="15.75" x14ac:dyDescent="0.25">
      <c r="A92" s="26"/>
      <c r="B92" s="34" t="s">
        <v>114</v>
      </c>
      <c r="C92" s="48"/>
    </row>
    <row r="93" spans="1:3" ht="15.75" x14ac:dyDescent="0.25">
      <c r="A93" s="26"/>
      <c r="B93" s="27" t="s">
        <v>115</v>
      </c>
      <c r="C93" s="36">
        <v>731.66800000000001</v>
      </c>
    </row>
    <row r="94" spans="1:3" ht="15.75" x14ac:dyDescent="0.25">
      <c r="A94" s="38"/>
      <c r="B94" s="35" t="s">
        <v>116</v>
      </c>
      <c r="C94" s="36">
        <v>0</v>
      </c>
    </row>
    <row r="95" spans="1:3" ht="15.75" x14ac:dyDescent="0.25">
      <c r="A95" s="38">
        <v>1</v>
      </c>
      <c r="B95" s="27" t="s">
        <v>117</v>
      </c>
      <c r="C95" s="36">
        <v>1579.7400000000002</v>
      </c>
    </row>
    <row r="96" spans="1:3" ht="15.75" x14ac:dyDescent="0.25">
      <c r="A96" s="38">
        <v>2</v>
      </c>
      <c r="B96" s="27" t="s">
        <v>118</v>
      </c>
      <c r="C96" s="36">
        <v>5371.116</v>
      </c>
    </row>
    <row r="97" spans="1:3" ht="15.75" x14ac:dyDescent="0.25">
      <c r="A97" s="26"/>
      <c r="B97" s="12" t="s">
        <v>119</v>
      </c>
      <c r="C97" s="36">
        <v>10120.767999999998</v>
      </c>
    </row>
    <row r="98" spans="1:3" ht="31.5" x14ac:dyDescent="0.25">
      <c r="A98" s="26"/>
      <c r="B98" s="33" t="s">
        <v>120</v>
      </c>
      <c r="C98" s="36">
        <v>3735.8719999999998</v>
      </c>
    </row>
    <row r="99" spans="1:3" ht="15.75" x14ac:dyDescent="0.25">
      <c r="A99" s="22"/>
      <c r="B99" s="21" t="s">
        <v>121</v>
      </c>
      <c r="C99" s="37">
        <f>SUM(C79:C98)</f>
        <v>29918.235999999997</v>
      </c>
    </row>
    <row r="100" spans="1:3" ht="15.75" x14ac:dyDescent="0.25">
      <c r="A100" s="25"/>
      <c r="B100" s="21" t="s">
        <v>122</v>
      </c>
      <c r="C100" s="37">
        <f>29368.68</f>
        <v>29368.68</v>
      </c>
    </row>
    <row r="101" spans="1:3" ht="15.75" x14ac:dyDescent="0.25">
      <c r="A101" s="11"/>
      <c r="B101" s="28" t="s">
        <v>131</v>
      </c>
      <c r="C101" s="37">
        <f>C39+C52+C60+C66+C70+C71+C72+C77+C99+C100</f>
        <v>207405.43099999998</v>
      </c>
    </row>
    <row r="102" spans="1:3" s="42" customFormat="1" ht="15.75" x14ac:dyDescent="0.25">
      <c r="A102" s="39"/>
      <c r="B102" s="40" t="s">
        <v>127</v>
      </c>
      <c r="C102" s="41">
        <v>196938.72</v>
      </c>
    </row>
    <row r="103" spans="1:3" s="20" customFormat="1" ht="15.75" x14ac:dyDescent="0.25">
      <c r="A103" s="39"/>
      <c r="B103" s="40" t="s">
        <v>128</v>
      </c>
      <c r="C103" s="41">
        <v>218899.46</v>
      </c>
    </row>
    <row r="104" spans="1:3" s="20" customFormat="1" ht="15.75" x14ac:dyDescent="0.25">
      <c r="A104" s="43"/>
      <c r="B104" s="40" t="s">
        <v>130</v>
      </c>
      <c r="C104" s="44">
        <f>C103-C101</f>
        <v>11494.02900000001</v>
      </c>
    </row>
    <row r="105" spans="1:3" s="20" customFormat="1" ht="15.75" x14ac:dyDescent="0.25">
      <c r="A105" s="43"/>
      <c r="B105" s="40" t="s">
        <v>129</v>
      </c>
      <c r="C105" s="44">
        <f>C31+C104</f>
        <v>-23466.620999999992</v>
      </c>
    </row>
    <row r="106" spans="1:3" s="46" customFormat="1" ht="15.75" x14ac:dyDescent="0.25">
      <c r="A106" s="45"/>
      <c r="C106" s="47"/>
    </row>
    <row r="107" spans="1:3" s="10" customFormat="1" ht="15.75" x14ac:dyDescent="0.25">
      <c r="A107" s="51"/>
      <c r="B107" s="51"/>
      <c r="C107" s="14"/>
    </row>
    <row r="108" spans="1:3" s="10" customFormat="1" ht="15.75" x14ac:dyDescent="0.25">
      <c r="A108" s="51"/>
      <c r="B108" s="51"/>
      <c r="C108" s="14"/>
    </row>
    <row r="109" spans="1:3" s="10" customFormat="1" ht="15.75" x14ac:dyDescent="0.25">
      <c r="A109" s="51"/>
      <c r="B109" s="51"/>
      <c r="C109" s="14"/>
    </row>
    <row r="110" spans="1:3" s="10" customFormat="1" ht="15.75" x14ac:dyDescent="0.25">
      <c r="A110" s="51"/>
      <c r="B110" s="51"/>
      <c r="C110" s="14"/>
    </row>
    <row r="111" spans="1:3" s="10" customFormat="1" ht="15.75" x14ac:dyDescent="0.25">
      <c r="C111" s="14"/>
    </row>
    <row r="112" spans="1:3" s="10" customFormat="1" ht="15.75" x14ac:dyDescent="0.25">
      <c r="A112" s="49"/>
      <c r="B112" s="49"/>
      <c r="C112" s="14"/>
    </row>
    <row r="113" spans="1:3" s="10" customFormat="1" ht="15.75" x14ac:dyDescent="0.25">
      <c r="C113" s="14"/>
    </row>
    <row r="114" spans="1:3" s="10" customFormat="1" ht="15.75" x14ac:dyDescent="0.25">
      <c r="A114" s="50"/>
      <c r="B114" s="50"/>
      <c r="C114" s="14"/>
    </row>
    <row r="115" spans="1:3" s="10" customFormat="1" ht="15.75" x14ac:dyDescent="0.25">
      <c r="C115" s="14"/>
    </row>
    <row r="116" spans="1:3" s="10" customFormat="1" ht="15.75" x14ac:dyDescent="0.25">
      <c r="A116" s="50"/>
      <c r="B116" s="50"/>
      <c r="C116" s="14"/>
    </row>
    <row r="117" spans="1:3" s="13" customFormat="1" ht="12.75" x14ac:dyDescent="0.2"/>
    <row r="118" spans="1:3" s="13" customFormat="1" ht="12.75" x14ac:dyDescent="0.2"/>
  </sheetData>
  <mergeCells count="10">
    <mergeCell ref="A27:B27"/>
    <mergeCell ref="A28:B28"/>
    <mergeCell ref="A29:B29"/>
    <mergeCell ref="A107:B107"/>
    <mergeCell ref="A110:B110"/>
    <mergeCell ref="A112:B112"/>
    <mergeCell ref="A114:B114"/>
    <mergeCell ref="A116:B116"/>
    <mergeCell ref="A108:B108"/>
    <mergeCell ref="A109:B10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2024-02-14T07:30:05Z</dcterms:created>
  <dcterms:modified xsi:type="dcterms:W3CDTF">2024-03-15T06:26:35Z</dcterms:modified>
</cp:coreProperties>
</file>