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C97" i="1"/>
  <c r="C90" i="1" l="1"/>
  <c r="C86" i="1"/>
  <c r="C71" i="1"/>
  <c r="C55" i="1"/>
  <c r="C46" i="1"/>
  <c r="C37" i="1"/>
  <c r="C93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<sst xmlns="http://schemas.openxmlformats.org/spreadsheetml/2006/main" count="114" uniqueCount="104">
  <si>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</si>
  <si>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</si>
  <si>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</si>
  <si>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</si>
  <si>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</si>
  <si>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</si>
  <si>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</si>
  <si>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</si>
  <si>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</si>
  <si>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</si>
  <si>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</si>
  <si>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</si>
  <si>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</si>
  <si>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</si>
  <si>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</si>
  <si>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</si>
  <si>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</si>
  <si>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</si>
  <si>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</si>
  <si>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</si>
  <si>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</si>
  <si>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</si>
  <si>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</si>
  <si>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</si>
  <si>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</si>
  <si>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</si>
  <si>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</si>
  <si>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</si>
  <si>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</si>
  <si>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</si>
  <si>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</si>
  <si>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</si>
  <si>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</si>
  <si>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</si>
  <si>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</si>
  <si>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</si>
  <si>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</si>
  <si>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</si>
  <si>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</si>
  <si>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</si>
  <si>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</si>
  <si>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</si>
  <si>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</si>
  <si>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</si>
  <si>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</si>
  <si>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</si>
  <si>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</si>
  <si>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</si>
  <si>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</si>
  <si>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</si>
  <si>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</si>
  <si>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</si>
  <si>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</si>
  <si>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</si>
  <si>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</si>
  <si>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</si>
  <si>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</si>
  <si>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</si>
  <si>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</si>
  <si>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</si>
  <si>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</si>
  <si>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</si>
  <si>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</si>
  <si>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</si>
  <si>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</si>
  <si>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</si>
  <si>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</si>
  <si>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</si>
  <si>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</si>
  <si>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</si>
  <si>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</si>
  <si>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</si>
  <si>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</si>
  <si>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</si>
  <si>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</si>
  <si>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</si>
  <si>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</si>
  <si>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</si>
  <si>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</si>
  <si>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</si>
  <si>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</si>
  <si>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</si>
  <si>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</si>
  <si>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поверка теплосчетчмка 26.10.2024</t>
  </si>
  <si>
    <t>14</t>
  </si>
  <si>
    <t xml:space="preserve"> Текущий ремонт (непредвиденные работы)</t>
  </si>
  <si>
    <t>Текущий ремонт систем конструктивных элементов</t>
  </si>
  <si>
    <t>завоз песка в песочницы</t>
  </si>
  <si>
    <t>17</t>
  </si>
  <si>
    <t>Содержание антенн и запирающих устройств</t>
  </si>
  <si>
    <t>15</t>
  </si>
  <si>
    <t>Управление многоквартирным домом</t>
  </si>
  <si>
    <t>по управлению и обслуживанию</t>
  </si>
  <si>
    <t>МКД по ул.Чапаева 10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</si>
  <si>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</si>
  <si>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</si>
  <si>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</si>
  <si>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смена термометров сопротивления</t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</si>
  <si>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</si>
  <si>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</si>
  <si>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</si>
  <si>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</si>
  <si>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Сумма затрат по дому в год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</si>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</sst>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2" fontId="6" fillId="0" borderId="0" xfId="0" applyNumberFormat="1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16" fontId="3" fillId="0" borderId="4" xfId="0" applyNumberFormat="1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164" fontId="8" fillId="0" borderId="1" xfId="0" applyNumberFormat="1" applyFont="1" applyFill="1" applyBorder="1"/>
    <xf numFmtId="0" fontId="8" fillId="0" borderId="0" xfId="0" applyFont="1"/>
    <xf numFmtId="49" fontId="3" fillId="0" borderId="9" xfId="0" applyNumberFormat="1" applyFont="1" applyBorder="1" applyAlignment="1"/>
    <xf numFmtId="0" fontId="6" fillId="0" borderId="1" xfId="0" applyFont="1" applyBorder="1" applyAlignment="1">
      <alignment vertical="top" wrapText="1"/>
    </xf>
    <xf numFmtId="2" fontId="8" fillId="0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49" fontId="3" fillId="0" borderId="4" xfId="0" applyNumberFormat="1" applyFont="1" applyBorder="1" applyAlignment="1"/>
    <xf numFmtId="0" fontId="6" fillId="0" borderId="5" xfId="0" applyFont="1" applyBorder="1" applyAlignment="1">
      <alignment wrapText="1"/>
    </xf>
    <xf numFmtId="49" fontId="3" fillId="0" borderId="6" xfId="0" applyNumberFormat="1" applyFont="1" applyBorder="1" applyAlignment="1"/>
    <xf numFmtId="0" fontId="6" fillId="0" borderId="2" xfId="0" applyFont="1" applyBorder="1"/>
    <xf numFmtId="49" fontId="3" fillId="0" borderId="10" xfId="0" applyNumberFormat="1" applyFont="1" applyBorder="1" applyAlignment="1">
      <alignment horizontal="center"/>
    </xf>
    <xf numFmtId="0" fontId="6" fillId="0" borderId="8" xfId="0" applyFont="1" applyBorder="1" applyAlignment="1"/>
    <xf numFmtId="0" fontId="6" fillId="0" borderId="2" xfId="0" applyFont="1" applyBorder="1" applyAlignment="1">
      <alignment wrapText="1"/>
    </xf>
    <xf numFmtId="49" fontId="3" fillId="0" borderId="11" xfId="0" applyNumberFormat="1" applyFont="1" applyBorder="1" applyAlignment="1"/>
    <xf numFmtId="0" fontId="3" fillId="0" borderId="12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/>
    <xf numFmtId="0" fontId="6" fillId="0" borderId="5" xfId="0" applyFont="1" applyBorder="1" applyAlignment="1"/>
    <xf numFmtId="0" fontId="6" fillId="0" borderId="1" xfId="0" applyFont="1" applyBorder="1" applyAlignment="1"/>
    <xf numFmtId="49" fontId="3" fillId="0" borderId="13" xfId="0" applyNumberFormat="1" applyFont="1" applyBorder="1" applyAlignment="1"/>
    <xf numFmtId="0" fontId="6" fillId="0" borderId="2" xfId="0" applyFont="1" applyBorder="1" applyAlignment="1"/>
    <xf numFmtId="0" fontId="3" fillId="0" borderId="8" xfId="0" applyFont="1" applyBorder="1" applyAlignment="1"/>
    <xf numFmtId="0" fontId="6" fillId="0" borderId="5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6" fillId="0" borderId="16" xfId="0" applyFont="1" applyBorder="1" applyAlignment="1"/>
    <xf numFmtId="49" fontId="3" fillId="0" borderId="17" xfId="0" applyNumberFormat="1" applyFont="1" applyBorder="1" applyAlignment="1">
      <alignment horizontal="center"/>
    </xf>
    <xf numFmtId="0" fontId="6" fillId="0" borderId="18" xfId="0" applyFont="1" applyBorder="1"/>
    <xf numFmtId="49" fontId="3" fillId="0" borderId="13" xfId="0" applyNumberFormat="1" applyFont="1" applyBorder="1" applyAlignment="1">
      <alignment horizontal="center"/>
    </xf>
    <xf numFmtId="0" fontId="6" fillId="0" borderId="14" xfId="0" applyFont="1" applyBorder="1"/>
    <xf numFmtId="0" fontId="6" fillId="0" borderId="1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/>
    <xf numFmtId="49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49" fontId="3" fillId="0" borderId="2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6" fillId="0" borderId="18" xfId="0" applyFont="1" applyBorder="1" applyAlignment="1"/>
    <xf numFmtId="0" fontId="6" fillId="0" borderId="12" xfId="0" applyFont="1" applyBorder="1" applyAlignment="1"/>
    <xf numFmtId="49" fontId="3" fillId="0" borderId="15" xfId="0" applyNumberFormat="1" applyFont="1" applyBorder="1" applyAlignment="1"/>
    <xf numFmtId="0" fontId="3" fillId="0" borderId="16" xfId="0" applyFont="1" applyBorder="1"/>
    <xf numFmtId="2" fontId="9" fillId="0" borderId="1" xfId="0" applyNumberFormat="1" applyFont="1" applyFill="1" applyBorder="1"/>
    <xf numFmtId="0" fontId="3" fillId="0" borderId="8" xfId="0" applyFont="1" applyBorder="1" applyAlignment="1">
      <alignment wrapText="1"/>
    </xf>
    <xf numFmtId="0" fontId="6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0" fontId="6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0"/>
  <sheetViews>
    <sheetView tabSelected="1" topLeftCell="A69" workbookViewId="0">
      <selection activeCell="C99" sqref="C99"/>
    </sheetView>
  </sheetViews>
  <sheetFormatPr defaultRowHeight="15.75" x14ac:dyDescent="0.25"/>
  <cols>
    <col min="1" max="1" width="3.28515625" style="14" customWidth="1"/>
    <col min="2" max="2" width="76.140625" style="14" customWidth="1"/>
    <col min="3" max="3" width="15" style="14" customWidth="1"/>
    <col min="4" max="202" width="9.140625" style="14"/>
    <col min="203" max="203" width="3.28515625" style="14" customWidth="1"/>
    <col min="204" max="204" width="48.28515625" style="14" customWidth="1"/>
    <col min="205" max="205" width="8" style="14" customWidth="1"/>
    <col min="206" max="206" width="8.140625" style="14" customWidth="1"/>
    <col min="207" max="207" width="6.85546875" style="14" customWidth="1"/>
    <col min="208" max="208" width="3.85546875" style="14" customWidth="1"/>
    <col min="209" max="209" width="7" style="14" customWidth="1"/>
    <col min="210" max="210" width="11" style="14" customWidth="1"/>
    <col min="211" max="213" width="9.140625" style="14"/>
    <col min="214" max="214" width="9.5703125" style="14" bestFit="1" customWidth="1"/>
    <col min="215" max="217" width="9.140625" style="14"/>
    <col min="218" max="218" width="16.42578125" style="14" customWidth="1"/>
    <col min="219" max="236" width="9.140625" style="14"/>
    <col min="237" max="237" width="7.7109375" style="14" customWidth="1"/>
    <col min="238" max="238" width="9.85546875" style="14" customWidth="1"/>
    <col min="239" max="253" width="9.140625" style="14"/>
    <col min="254" max="254" width="13" style="14" customWidth="1"/>
    <col min="255" max="258" width="9.140625" style="14"/>
    <col min="259" max="259" width="10.85546875" style="14" bestFit="1" customWidth="1"/>
    <col min="260" max="458" width="9.140625" style="14"/>
    <col min="459" max="459" width="3.28515625" style="14" customWidth="1"/>
    <col min="460" max="460" width="48.28515625" style="14" customWidth="1"/>
    <col min="461" max="461" width="8" style="14" customWidth="1"/>
    <col min="462" max="462" width="8.140625" style="14" customWidth="1"/>
    <col min="463" max="463" width="6.85546875" style="14" customWidth="1"/>
    <col min="464" max="464" width="3.85546875" style="14" customWidth="1"/>
    <col min="465" max="465" width="7" style="14" customWidth="1"/>
    <col min="466" max="466" width="11" style="14" customWidth="1"/>
    <col min="467" max="469" width="9.140625" style="14"/>
    <col min="470" max="470" width="9.5703125" style="14" bestFit="1" customWidth="1"/>
    <col min="471" max="473" width="9.140625" style="14"/>
    <col min="474" max="474" width="16.42578125" style="14" customWidth="1"/>
    <col min="475" max="492" width="9.140625" style="14"/>
    <col min="493" max="493" width="7.7109375" style="14" customWidth="1"/>
    <col min="494" max="494" width="9.85546875" style="14" customWidth="1"/>
    <col min="495" max="509" width="9.140625" style="14"/>
    <col min="510" max="510" width="13" style="14" customWidth="1"/>
    <col min="511" max="514" width="9.140625" style="14"/>
    <col min="515" max="515" width="10.85546875" style="14" bestFit="1" customWidth="1"/>
    <col min="516" max="714" width="9.140625" style="14"/>
    <col min="715" max="715" width="3.28515625" style="14" customWidth="1"/>
    <col min="716" max="716" width="48.28515625" style="14" customWidth="1"/>
    <col min="717" max="717" width="8" style="14" customWidth="1"/>
    <col min="718" max="718" width="8.140625" style="14" customWidth="1"/>
    <col min="719" max="719" width="6.85546875" style="14" customWidth="1"/>
    <col min="720" max="720" width="3.85546875" style="14" customWidth="1"/>
    <col min="721" max="721" width="7" style="14" customWidth="1"/>
    <col min="722" max="722" width="11" style="14" customWidth="1"/>
    <col min="723" max="725" width="9.140625" style="14"/>
    <col min="726" max="726" width="9.5703125" style="14" bestFit="1" customWidth="1"/>
    <col min="727" max="729" width="9.140625" style="14"/>
    <col min="730" max="730" width="16.42578125" style="14" customWidth="1"/>
    <col min="731" max="748" width="9.140625" style="14"/>
    <col min="749" max="749" width="7.7109375" style="14" customWidth="1"/>
    <col min="750" max="750" width="9.85546875" style="14" customWidth="1"/>
    <col min="751" max="765" width="9.140625" style="14"/>
    <col min="766" max="766" width="13" style="14" customWidth="1"/>
    <col min="767" max="770" width="9.140625" style="14"/>
    <col min="771" max="771" width="10.85546875" style="14" bestFit="1" customWidth="1"/>
    <col min="772" max="970" width="9.140625" style="14"/>
    <col min="971" max="971" width="3.28515625" style="14" customWidth="1"/>
    <col min="972" max="972" width="48.28515625" style="14" customWidth="1"/>
    <col min="973" max="973" width="8" style="14" customWidth="1"/>
    <col min="974" max="974" width="8.140625" style="14" customWidth="1"/>
    <col min="975" max="975" width="6.85546875" style="14" customWidth="1"/>
    <col min="976" max="976" width="3.85546875" style="14" customWidth="1"/>
    <col min="977" max="977" width="7" style="14" customWidth="1"/>
    <col min="978" max="978" width="11" style="14" customWidth="1"/>
    <col min="979" max="981" width="9.140625" style="14"/>
    <col min="982" max="982" width="9.5703125" style="14" bestFit="1" customWidth="1"/>
    <col min="983" max="985" width="9.140625" style="14"/>
    <col min="986" max="986" width="16.42578125" style="14" customWidth="1"/>
    <col min="987" max="1004" width="9.140625" style="14"/>
    <col min="1005" max="1005" width="7.7109375" style="14" customWidth="1"/>
    <col min="1006" max="1006" width="9.85546875" style="14" customWidth="1"/>
    <col min="1007" max="1021" width="9.140625" style="14"/>
    <col min="1022" max="1022" width="13" style="14" customWidth="1"/>
    <col min="1023" max="1026" width="9.140625" style="14"/>
    <col min="1027" max="1027" width="10.85546875" style="14" bestFit="1" customWidth="1"/>
    <col min="1028" max="1226" width="9.140625" style="14"/>
    <col min="1227" max="1227" width="3.28515625" style="14" customWidth="1"/>
    <col min="1228" max="1228" width="48.28515625" style="14" customWidth="1"/>
    <col min="1229" max="1229" width="8" style="14" customWidth="1"/>
    <col min="1230" max="1230" width="8.140625" style="14" customWidth="1"/>
    <col min="1231" max="1231" width="6.85546875" style="14" customWidth="1"/>
    <col min="1232" max="1232" width="3.85546875" style="14" customWidth="1"/>
    <col min="1233" max="1233" width="7" style="14" customWidth="1"/>
    <col min="1234" max="1234" width="11" style="14" customWidth="1"/>
    <col min="1235" max="1237" width="9.140625" style="14"/>
    <col min="1238" max="1238" width="9.5703125" style="14" bestFit="1" customWidth="1"/>
    <col min="1239" max="1241" width="9.140625" style="14"/>
    <col min="1242" max="1242" width="16.42578125" style="14" customWidth="1"/>
    <col min="1243" max="1260" width="9.140625" style="14"/>
    <col min="1261" max="1261" width="7.7109375" style="14" customWidth="1"/>
    <col min="1262" max="1262" width="9.85546875" style="14" customWidth="1"/>
    <col min="1263" max="1277" width="9.140625" style="14"/>
    <col min="1278" max="1278" width="13" style="14" customWidth="1"/>
    <col min="1279" max="1282" width="9.140625" style="14"/>
    <col min="1283" max="1283" width="10.85546875" style="14" bestFit="1" customWidth="1"/>
    <col min="1284" max="1482" width="9.140625" style="14"/>
    <col min="1483" max="1483" width="3.28515625" style="14" customWidth="1"/>
    <col min="1484" max="1484" width="48.28515625" style="14" customWidth="1"/>
    <col min="1485" max="1485" width="8" style="14" customWidth="1"/>
    <col min="1486" max="1486" width="8.140625" style="14" customWidth="1"/>
    <col min="1487" max="1487" width="6.85546875" style="14" customWidth="1"/>
    <col min="1488" max="1488" width="3.85546875" style="14" customWidth="1"/>
    <col min="1489" max="1489" width="7" style="14" customWidth="1"/>
    <col min="1490" max="1490" width="11" style="14" customWidth="1"/>
    <col min="1491" max="1493" width="9.140625" style="14"/>
    <col min="1494" max="1494" width="9.5703125" style="14" bestFit="1" customWidth="1"/>
    <col min="1495" max="1497" width="9.140625" style="14"/>
    <col min="1498" max="1498" width="16.42578125" style="14" customWidth="1"/>
    <col min="1499" max="1516" width="9.140625" style="14"/>
    <col min="1517" max="1517" width="7.7109375" style="14" customWidth="1"/>
    <col min="1518" max="1518" width="9.85546875" style="14" customWidth="1"/>
    <col min="1519" max="1533" width="9.140625" style="14"/>
    <col min="1534" max="1534" width="13" style="14" customWidth="1"/>
    <col min="1535" max="1538" width="9.140625" style="14"/>
    <col min="1539" max="1539" width="10.85546875" style="14" bestFit="1" customWidth="1"/>
    <col min="1540" max="1738" width="9.140625" style="14"/>
    <col min="1739" max="1739" width="3.28515625" style="14" customWidth="1"/>
    <col min="1740" max="1740" width="48.28515625" style="14" customWidth="1"/>
    <col min="1741" max="1741" width="8" style="14" customWidth="1"/>
    <col min="1742" max="1742" width="8.140625" style="14" customWidth="1"/>
    <col min="1743" max="1743" width="6.85546875" style="14" customWidth="1"/>
    <col min="1744" max="1744" width="3.85546875" style="14" customWidth="1"/>
    <col min="1745" max="1745" width="7" style="14" customWidth="1"/>
    <col min="1746" max="1746" width="11" style="14" customWidth="1"/>
    <col min="1747" max="1749" width="9.140625" style="14"/>
    <col min="1750" max="1750" width="9.5703125" style="14" bestFit="1" customWidth="1"/>
    <col min="1751" max="1753" width="9.140625" style="14"/>
    <col min="1754" max="1754" width="16.42578125" style="14" customWidth="1"/>
    <col min="1755" max="1772" width="9.140625" style="14"/>
    <col min="1773" max="1773" width="7.7109375" style="14" customWidth="1"/>
    <col min="1774" max="1774" width="9.85546875" style="14" customWidth="1"/>
    <col min="1775" max="1789" width="9.140625" style="14"/>
    <col min="1790" max="1790" width="13" style="14" customWidth="1"/>
    <col min="1791" max="1794" width="9.140625" style="14"/>
    <col min="1795" max="1795" width="10.85546875" style="14" bestFit="1" customWidth="1"/>
    <col min="1796" max="1994" width="9.140625" style="14"/>
    <col min="1995" max="1995" width="3.28515625" style="14" customWidth="1"/>
    <col min="1996" max="1996" width="48.28515625" style="14" customWidth="1"/>
    <col min="1997" max="1997" width="8" style="14" customWidth="1"/>
    <col min="1998" max="1998" width="8.140625" style="14" customWidth="1"/>
    <col min="1999" max="1999" width="6.85546875" style="14" customWidth="1"/>
    <col min="2000" max="2000" width="3.85546875" style="14" customWidth="1"/>
    <col min="2001" max="2001" width="7" style="14" customWidth="1"/>
    <col min="2002" max="2002" width="11" style="14" customWidth="1"/>
    <col min="2003" max="2005" width="9.140625" style="14"/>
    <col min="2006" max="2006" width="9.5703125" style="14" bestFit="1" customWidth="1"/>
    <col min="2007" max="2009" width="9.140625" style="14"/>
    <col min="2010" max="2010" width="16.42578125" style="14" customWidth="1"/>
    <col min="2011" max="2028" width="9.140625" style="14"/>
    <col min="2029" max="2029" width="7.7109375" style="14" customWidth="1"/>
    <col min="2030" max="2030" width="9.85546875" style="14" customWidth="1"/>
    <col min="2031" max="2045" width="9.140625" style="14"/>
    <col min="2046" max="2046" width="13" style="14" customWidth="1"/>
    <col min="2047" max="2050" width="9.140625" style="14"/>
    <col min="2051" max="2051" width="10.85546875" style="14" bestFit="1" customWidth="1"/>
    <col min="2052" max="2250" width="9.140625" style="14"/>
    <col min="2251" max="2251" width="3.28515625" style="14" customWidth="1"/>
    <col min="2252" max="2252" width="48.28515625" style="14" customWidth="1"/>
    <col min="2253" max="2253" width="8" style="14" customWidth="1"/>
    <col min="2254" max="2254" width="8.140625" style="14" customWidth="1"/>
    <col min="2255" max="2255" width="6.85546875" style="14" customWidth="1"/>
    <col min="2256" max="2256" width="3.85546875" style="14" customWidth="1"/>
    <col min="2257" max="2257" width="7" style="14" customWidth="1"/>
    <col min="2258" max="2258" width="11" style="14" customWidth="1"/>
    <col min="2259" max="2261" width="9.140625" style="14"/>
    <col min="2262" max="2262" width="9.5703125" style="14" bestFit="1" customWidth="1"/>
    <col min="2263" max="2265" width="9.140625" style="14"/>
    <col min="2266" max="2266" width="16.42578125" style="14" customWidth="1"/>
    <col min="2267" max="2284" width="9.140625" style="14"/>
    <col min="2285" max="2285" width="7.7109375" style="14" customWidth="1"/>
    <col min="2286" max="2286" width="9.85546875" style="14" customWidth="1"/>
    <col min="2287" max="2301" width="9.140625" style="14"/>
    <col min="2302" max="2302" width="13" style="14" customWidth="1"/>
    <col min="2303" max="2306" width="9.140625" style="14"/>
    <col min="2307" max="2307" width="10.85546875" style="14" bestFit="1" customWidth="1"/>
    <col min="2308" max="2506" width="9.140625" style="14"/>
    <col min="2507" max="2507" width="3.28515625" style="14" customWidth="1"/>
    <col min="2508" max="2508" width="48.28515625" style="14" customWidth="1"/>
    <col min="2509" max="2509" width="8" style="14" customWidth="1"/>
    <col min="2510" max="2510" width="8.140625" style="14" customWidth="1"/>
    <col min="2511" max="2511" width="6.85546875" style="14" customWidth="1"/>
    <col min="2512" max="2512" width="3.85546875" style="14" customWidth="1"/>
    <col min="2513" max="2513" width="7" style="14" customWidth="1"/>
    <col min="2514" max="2514" width="11" style="14" customWidth="1"/>
    <col min="2515" max="2517" width="9.140625" style="14"/>
    <col min="2518" max="2518" width="9.5703125" style="14" bestFit="1" customWidth="1"/>
    <col min="2519" max="2521" width="9.140625" style="14"/>
    <col min="2522" max="2522" width="16.42578125" style="14" customWidth="1"/>
    <col min="2523" max="2540" width="9.140625" style="14"/>
    <col min="2541" max="2541" width="7.7109375" style="14" customWidth="1"/>
    <col min="2542" max="2542" width="9.85546875" style="14" customWidth="1"/>
    <col min="2543" max="2557" width="9.140625" style="14"/>
    <col min="2558" max="2558" width="13" style="14" customWidth="1"/>
    <col min="2559" max="2562" width="9.140625" style="14"/>
    <col min="2563" max="2563" width="10.85546875" style="14" bestFit="1" customWidth="1"/>
    <col min="2564" max="2762" width="9.140625" style="14"/>
    <col min="2763" max="2763" width="3.28515625" style="14" customWidth="1"/>
    <col min="2764" max="2764" width="48.28515625" style="14" customWidth="1"/>
    <col min="2765" max="2765" width="8" style="14" customWidth="1"/>
    <col min="2766" max="2766" width="8.140625" style="14" customWidth="1"/>
    <col min="2767" max="2767" width="6.85546875" style="14" customWidth="1"/>
    <col min="2768" max="2768" width="3.85546875" style="14" customWidth="1"/>
    <col min="2769" max="2769" width="7" style="14" customWidth="1"/>
    <col min="2770" max="2770" width="11" style="14" customWidth="1"/>
    <col min="2771" max="2773" width="9.140625" style="14"/>
    <col min="2774" max="2774" width="9.5703125" style="14" bestFit="1" customWidth="1"/>
    <col min="2775" max="2777" width="9.140625" style="14"/>
    <col min="2778" max="2778" width="16.42578125" style="14" customWidth="1"/>
    <col min="2779" max="2796" width="9.140625" style="14"/>
    <col min="2797" max="2797" width="7.7109375" style="14" customWidth="1"/>
    <col min="2798" max="2798" width="9.85546875" style="14" customWidth="1"/>
    <col min="2799" max="2813" width="9.140625" style="14"/>
    <col min="2814" max="2814" width="13" style="14" customWidth="1"/>
    <col min="2815" max="2818" width="9.140625" style="14"/>
    <col min="2819" max="2819" width="10.85546875" style="14" bestFit="1" customWidth="1"/>
    <col min="2820" max="3018" width="9.140625" style="14"/>
    <col min="3019" max="3019" width="3.28515625" style="14" customWidth="1"/>
    <col min="3020" max="3020" width="48.28515625" style="14" customWidth="1"/>
    <col min="3021" max="3021" width="8" style="14" customWidth="1"/>
    <col min="3022" max="3022" width="8.140625" style="14" customWidth="1"/>
    <col min="3023" max="3023" width="6.85546875" style="14" customWidth="1"/>
    <col min="3024" max="3024" width="3.85546875" style="14" customWidth="1"/>
    <col min="3025" max="3025" width="7" style="14" customWidth="1"/>
    <col min="3026" max="3026" width="11" style="14" customWidth="1"/>
    <col min="3027" max="3029" width="9.140625" style="14"/>
    <col min="3030" max="3030" width="9.5703125" style="14" bestFit="1" customWidth="1"/>
    <col min="3031" max="3033" width="9.140625" style="14"/>
    <col min="3034" max="3034" width="16.42578125" style="14" customWidth="1"/>
    <col min="3035" max="3052" width="9.140625" style="14"/>
    <col min="3053" max="3053" width="7.7109375" style="14" customWidth="1"/>
    <col min="3054" max="3054" width="9.85546875" style="14" customWidth="1"/>
    <col min="3055" max="3069" width="9.140625" style="14"/>
    <col min="3070" max="3070" width="13" style="14" customWidth="1"/>
    <col min="3071" max="3074" width="9.140625" style="14"/>
    <col min="3075" max="3075" width="10.85546875" style="14" bestFit="1" customWidth="1"/>
    <col min="3076" max="3274" width="9.140625" style="14"/>
    <col min="3275" max="3275" width="3.28515625" style="14" customWidth="1"/>
    <col min="3276" max="3276" width="48.28515625" style="14" customWidth="1"/>
    <col min="3277" max="3277" width="8" style="14" customWidth="1"/>
    <col min="3278" max="3278" width="8.140625" style="14" customWidth="1"/>
    <col min="3279" max="3279" width="6.85546875" style="14" customWidth="1"/>
    <col min="3280" max="3280" width="3.85546875" style="14" customWidth="1"/>
    <col min="3281" max="3281" width="7" style="14" customWidth="1"/>
    <col min="3282" max="3282" width="11" style="14" customWidth="1"/>
    <col min="3283" max="3285" width="9.140625" style="14"/>
    <col min="3286" max="3286" width="9.5703125" style="14" bestFit="1" customWidth="1"/>
    <col min="3287" max="3289" width="9.140625" style="14"/>
    <col min="3290" max="3290" width="16.42578125" style="14" customWidth="1"/>
    <col min="3291" max="3308" width="9.140625" style="14"/>
    <col min="3309" max="3309" width="7.7109375" style="14" customWidth="1"/>
    <col min="3310" max="3310" width="9.85546875" style="14" customWidth="1"/>
    <col min="3311" max="3325" width="9.140625" style="14"/>
    <col min="3326" max="3326" width="13" style="14" customWidth="1"/>
    <col min="3327" max="3330" width="9.140625" style="14"/>
    <col min="3331" max="3331" width="10.85546875" style="14" bestFit="1" customWidth="1"/>
    <col min="3332" max="3530" width="9.140625" style="14"/>
    <col min="3531" max="3531" width="3.28515625" style="14" customWidth="1"/>
    <col min="3532" max="3532" width="48.28515625" style="14" customWidth="1"/>
    <col min="3533" max="3533" width="8" style="14" customWidth="1"/>
    <col min="3534" max="3534" width="8.140625" style="14" customWidth="1"/>
    <col min="3535" max="3535" width="6.85546875" style="14" customWidth="1"/>
    <col min="3536" max="3536" width="3.85546875" style="14" customWidth="1"/>
    <col min="3537" max="3537" width="7" style="14" customWidth="1"/>
    <col min="3538" max="3538" width="11" style="14" customWidth="1"/>
    <col min="3539" max="3541" width="9.140625" style="14"/>
    <col min="3542" max="3542" width="9.5703125" style="14" bestFit="1" customWidth="1"/>
    <col min="3543" max="3545" width="9.140625" style="14"/>
    <col min="3546" max="3546" width="16.42578125" style="14" customWidth="1"/>
    <col min="3547" max="3564" width="9.140625" style="14"/>
    <col min="3565" max="3565" width="7.7109375" style="14" customWidth="1"/>
    <col min="3566" max="3566" width="9.85546875" style="14" customWidth="1"/>
    <col min="3567" max="3581" width="9.140625" style="14"/>
    <col min="3582" max="3582" width="13" style="14" customWidth="1"/>
    <col min="3583" max="3586" width="9.140625" style="14"/>
    <col min="3587" max="3587" width="10.85546875" style="14" bestFit="1" customWidth="1"/>
    <col min="3588" max="3786" width="9.140625" style="14"/>
    <col min="3787" max="3787" width="3.28515625" style="14" customWidth="1"/>
    <col min="3788" max="3788" width="48.28515625" style="14" customWidth="1"/>
    <col min="3789" max="3789" width="8" style="14" customWidth="1"/>
    <col min="3790" max="3790" width="8.140625" style="14" customWidth="1"/>
    <col min="3791" max="3791" width="6.85546875" style="14" customWidth="1"/>
    <col min="3792" max="3792" width="3.85546875" style="14" customWidth="1"/>
    <col min="3793" max="3793" width="7" style="14" customWidth="1"/>
    <col min="3794" max="3794" width="11" style="14" customWidth="1"/>
    <col min="3795" max="3797" width="9.140625" style="14"/>
    <col min="3798" max="3798" width="9.5703125" style="14" bestFit="1" customWidth="1"/>
    <col min="3799" max="3801" width="9.140625" style="14"/>
    <col min="3802" max="3802" width="16.42578125" style="14" customWidth="1"/>
    <col min="3803" max="3820" width="9.140625" style="14"/>
    <col min="3821" max="3821" width="7.7109375" style="14" customWidth="1"/>
    <col min="3822" max="3822" width="9.85546875" style="14" customWidth="1"/>
    <col min="3823" max="3837" width="9.140625" style="14"/>
    <col min="3838" max="3838" width="13" style="14" customWidth="1"/>
    <col min="3839" max="3842" width="9.140625" style="14"/>
    <col min="3843" max="3843" width="10.85546875" style="14" bestFit="1" customWidth="1"/>
    <col min="3844" max="4042" width="9.140625" style="14"/>
    <col min="4043" max="4043" width="3.28515625" style="14" customWidth="1"/>
    <col min="4044" max="4044" width="48.28515625" style="14" customWidth="1"/>
    <col min="4045" max="4045" width="8" style="14" customWidth="1"/>
    <col min="4046" max="4046" width="8.140625" style="14" customWidth="1"/>
    <col min="4047" max="4047" width="6.85546875" style="14" customWidth="1"/>
    <col min="4048" max="4048" width="3.85546875" style="14" customWidth="1"/>
    <col min="4049" max="4049" width="7" style="14" customWidth="1"/>
    <col min="4050" max="4050" width="11" style="14" customWidth="1"/>
    <col min="4051" max="4053" width="9.140625" style="14"/>
    <col min="4054" max="4054" width="9.5703125" style="14" bestFit="1" customWidth="1"/>
    <col min="4055" max="4057" width="9.140625" style="14"/>
    <col min="4058" max="4058" width="16.42578125" style="14" customWidth="1"/>
    <col min="4059" max="4076" width="9.140625" style="14"/>
    <col min="4077" max="4077" width="7.7109375" style="14" customWidth="1"/>
    <col min="4078" max="4078" width="9.85546875" style="14" customWidth="1"/>
    <col min="4079" max="4093" width="9.140625" style="14"/>
    <col min="4094" max="4094" width="13" style="14" customWidth="1"/>
    <col min="4095" max="4098" width="9.140625" style="14"/>
    <col min="4099" max="4099" width="10.85546875" style="14" bestFit="1" customWidth="1"/>
    <col min="4100" max="4298" width="9.140625" style="14"/>
    <col min="4299" max="4299" width="3.28515625" style="14" customWidth="1"/>
    <col min="4300" max="4300" width="48.28515625" style="14" customWidth="1"/>
    <col min="4301" max="4301" width="8" style="14" customWidth="1"/>
    <col min="4302" max="4302" width="8.140625" style="14" customWidth="1"/>
    <col min="4303" max="4303" width="6.85546875" style="14" customWidth="1"/>
    <col min="4304" max="4304" width="3.85546875" style="14" customWidth="1"/>
    <col min="4305" max="4305" width="7" style="14" customWidth="1"/>
    <col min="4306" max="4306" width="11" style="14" customWidth="1"/>
    <col min="4307" max="4309" width="9.140625" style="14"/>
    <col min="4310" max="4310" width="9.5703125" style="14" bestFit="1" customWidth="1"/>
    <col min="4311" max="4313" width="9.140625" style="14"/>
    <col min="4314" max="4314" width="16.42578125" style="14" customWidth="1"/>
    <col min="4315" max="4332" width="9.140625" style="14"/>
    <col min="4333" max="4333" width="7.7109375" style="14" customWidth="1"/>
    <col min="4334" max="4334" width="9.85546875" style="14" customWidth="1"/>
    <col min="4335" max="4349" width="9.140625" style="14"/>
    <col min="4350" max="4350" width="13" style="14" customWidth="1"/>
    <col min="4351" max="4354" width="9.140625" style="14"/>
    <col min="4355" max="4355" width="10.85546875" style="14" bestFit="1" customWidth="1"/>
    <col min="4356" max="4554" width="9.140625" style="14"/>
    <col min="4555" max="4555" width="3.28515625" style="14" customWidth="1"/>
    <col min="4556" max="4556" width="48.28515625" style="14" customWidth="1"/>
    <col min="4557" max="4557" width="8" style="14" customWidth="1"/>
    <col min="4558" max="4558" width="8.140625" style="14" customWidth="1"/>
    <col min="4559" max="4559" width="6.85546875" style="14" customWidth="1"/>
    <col min="4560" max="4560" width="3.85546875" style="14" customWidth="1"/>
    <col min="4561" max="4561" width="7" style="14" customWidth="1"/>
    <col min="4562" max="4562" width="11" style="14" customWidth="1"/>
    <col min="4563" max="4565" width="9.140625" style="14"/>
    <col min="4566" max="4566" width="9.5703125" style="14" bestFit="1" customWidth="1"/>
    <col min="4567" max="4569" width="9.140625" style="14"/>
    <col min="4570" max="4570" width="16.42578125" style="14" customWidth="1"/>
    <col min="4571" max="4588" width="9.140625" style="14"/>
    <col min="4589" max="4589" width="7.7109375" style="14" customWidth="1"/>
    <col min="4590" max="4590" width="9.85546875" style="14" customWidth="1"/>
    <col min="4591" max="4605" width="9.140625" style="14"/>
    <col min="4606" max="4606" width="13" style="14" customWidth="1"/>
    <col min="4607" max="4610" width="9.140625" style="14"/>
    <col min="4611" max="4611" width="10.85546875" style="14" bestFit="1" customWidth="1"/>
    <col min="4612" max="4810" width="9.140625" style="14"/>
    <col min="4811" max="4811" width="3.28515625" style="14" customWidth="1"/>
    <col min="4812" max="4812" width="48.28515625" style="14" customWidth="1"/>
    <col min="4813" max="4813" width="8" style="14" customWidth="1"/>
    <col min="4814" max="4814" width="8.140625" style="14" customWidth="1"/>
    <col min="4815" max="4815" width="6.85546875" style="14" customWidth="1"/>
    <col min="4816" max="4816" width="3.85546875" style="14" customWidth="1"/>
    <col min="4817" max="4817" width="7" style="14" customWidth="1"/>
    <col min="4818" max="4818" width="11" style="14" customWidth="1"/>
    <col min="4819" max="4821" width="9.140625" style="14"/>
    <col min="4822" max="4822" width="9.5703125" style="14" bestFit="1" customWidth="1"/>
    <col min="4823" max="4825" width="9.140625" style="14"/>
    <col min="4826" max="4826" width="16.42578125" style="14" customWidth="1"/>
    <col min="4827" max="4844" width="9.140625" style="14"/>
    <col min="4845" max="4845" width="7.7109375" style="14" customWidth="1"/>
    <col min="4846" max="4846" width="9.85546875" style="14" customWidth="1"/>
    <col min="4847" max="4861" width="9.140625" style="14"/>
    <col min="4862" max="4862" width="13" style="14" customWidth="1"/>
    <col min="4863" max="4866" width="9.140625" style="14"/>
    <col min="4867" max="4867" width="10.85546875" style="14" bestFit="1" customWidth="1"/>
    <col min="4868" max="5066" width="9.140625" style="14"/>
    <col min="5067" max="5067" width="3.28515625" style="14" customWidth="1"/>
    <col min="5068" max="5068" width="48.28515625" style="14" customWidth="1"/>
    <col min="5069" max="5069" width="8" style="14" customWidth="1"/>
    <col min="5070" max="5070" width="8.140625" style="14" customWidth="1"/>
    <col min="5071" max="5071" width="6.85546875" style="14" customWidth="1"/>
    <col min="5072" max="5072" width="3.85546875" style="14" customWidth="1"/>
    <col min="5073" max="5073" width="7" style="14" customWidth="1"/>
    <col min="5074" max="5074" width="11" style="14" customWidth="1"/>
    <col min="5075" max="5077" width="9.140625" style="14"/>
    <col min="5078" max="5078" width="9.5703125" style="14" bestFit="1" customWidth="1"/>
    <col min="5079" max="5081" width="9.140625" style="14"/>
    <col min="5082" max="5082" width="16.42578125" style="14" customWidth="1"/>
    <col min="5083" max="5100" width="9.140625" style="14"/>
    <col min="5101" max="5101" width="7.7109375" style="14" customWidth="1"/>
    <col min="5102" max="5102" width="9.85546875" style="14" customWidth="1"/>
    <col min="5103" max="5117" width="9.140625" style="14"/>
    <col min="5118" max="5118" width="13" style="14" customWidth="1"/>
    <col min="5119" max="5122" width="9.140625" style="14"/>
    <col min="5123" max="5123" width="10.85546875" style="14" bestFit="1" customWidth="1"/>
    <col min="5124" max="5322" width="9.140625" style="14"/>
    <col min="5323" max="5323" width="3.28515625" style="14" customWidth="1"/>
    <col min="5324" max="5324" width="48.28515625" style="14" customWidth="1"/>
    <col min="5325" max="5325" width="8" style="14" customWidth="1"/>
    <col min="5326" max="5326" width="8.140625" style="14" customWidth="1"/>
    <col min="5327" max="5327" width="6.85546875" style="14" customWidth="1"/>
    <col min="5328" max="5328" width="3.85546875" style="14" customWidth="1"/>
    <col min="5329" max="5329" width="7" style="14" customWidth="1"/>
    <col min="5330" max="5330" width="11" style="14" customWidth="1"/>
    <col min="5331" max="5333" width="9.140625" style="14"/>
    <col min="5334" max="5334" width="9.5703125" style="14" bestFit="1" customWidth="1"/>
    <col min="5335" max="5337" width="9.140625" style="14"/>
    <col min="5338" max="5338" width="16.42578125" style="14" customWidth="1"/>
    <col min="5339" max="5356" width="9.140625" style="14"/>
    <col min="5357" max="5357" width="7.7109375" style="14" customWidth="1"/>
    <col min="5358" max="5358" width="9.85546875" style="14" customWidth="1"/>
    <col min="5359" max="5373" width="9.140625" style="14"/>
    <col min="5374" max="5374" width="13" style="14" customWidth="1"/>
    <col min="5375" max="5378" width="9.140625" style="14"/>
    <col min="5379" max="5379" width="10.85546875" style="14" bestFit="1" customWidth="1"/>
    <col min="5380" max="5578" width="9.140625" style="14"/>
    <col min="5579" max="5579" width="3.28515625" style="14" customWidth="1"/>
    <col min="5580" max="5580" width="48.28515625" style="14" customWidth="1"/>
    <col min="5581" max="5581" width="8" style="14" customWidth="1"/>
    <col min="5582" max="5582" width="8.140625" style="14" customWidth="1"/>
    <col min="5583" max="5583" width="6.85546875" style="14" customWidth="1"/>
    <col min="5584" max="5584" width="3.85546875" style="14" customWidth="1"/>
    <col min="5585" max="5585" width="7" style="14" customWidth="1"/>
    <col min="5586" max="5586" width="11" style="14" customWidth="1"/>
    <col min="5587" max="5589" width="9.140625" style="14"/>
    <col min="5590" max="5590" width="9.5703125" style="14" bestFit="1" customWidth="1"/>
    <col min="5591" max="5593" width="9.140625" style="14"/>
    <col min="5594" max="5594" width="16.42578125" style="14" customWidth="1"/>
    <col min="5595" max="5612" width="9.140625" style="14"/>
    <col min="5613" max="5613" width="7.7109375" style="14" customWidth="1"/>
    <col min="5614" max="5614" width="9.85546875" style="14" customWidth="1"/>
    <col min="5615" max="5629" width="9.140625" style="14"/>
    <col min="5630" max="5630" width="13" style="14" customWidth="1"/>
    <col min="5631" max="5634" width="9.140625" style="14"/>
    <col min="5635" max="5635" width="10.85546875" style="14" bestFit="1" customWidth="1"/>
    <col min="5636" max="5834" width="9.140625" style="14"/>
    <col min="5835" max="5835" width="3.28515625" style="14" customWidth="1"/>
    <col min="5836" max="5836" width="48.28515625" style="14" customWidth="1"/>
    <col min="5837" max="5837" width="8" style="14" customWidth="1"/>
    <col min="5838" max="5838" width="8.140625" style="14" customWidth="1"/>
    <col min="5839" max="5839" width="6.85546875" style="14" customWidth="1"/>
    <col min="5840" max="5840" width="3.85546875" style="14" customWidth="1"/>
    <col min="5841" max="5841" width="7" style="14" customWidth="1"/>
    <col min="5842" max="5842" width="11" style="14" customWidth="1"/>
    <col min="5843" max="5845" width="9.140625" style="14"/>
    <col min="5846" max="5846" width="9.5703125" style="14" bestFit="1" customWidth="1"/>
    <col min="5847" max="5849" width="9.140625" style="14"/>
    <col min="5850" max="5850" width="16.42578125" style="14" customWidth="1"/>
    <col min="5851" max="5868" width="9.140625" style="14"/>
    <col min="5869" max="5869" width="7.7109375" style="14" customWidth="1"/>
    <col min="5870" max="5870" width="9.85546875" style="14" customWidth="1"/>
    <col min="5871" max="5885" width="9.140625" style="14"/>
    <col min="5886" max="5886" width="13" style="14" customWidth="1"/>
    <col min="5887" max="5890" width="9.140625" style="14"/>
    <col min="5891" max="5891" width="10.85546875" style="14" bestFit="1" customWidth="1"/>
    <col min="5892" max="6090" width="9.140625" style="14"/>
    <col min="6091" max="6091" width="3.28515625" style="14" customWidth="1"/>
    <col min="6092" max="6092" width="48.28515625" style="14" customWidth="1"/>
    <col min="6093" max="6093" width="8" style="14" customWidth="1"/>
    <col min="6094" max="6094" width="8.140625" style="14" customWidth="1"/>
    <col min="6095" max="6095" width="6.85546875" style="14" customWidth="1"/>
    <col min="6096" max="6096" width="3.85546875" style="14" customWidth="1"/>
    <col min="6097" max="6097" width="7" style="14" customWidth="1"/>
    <col min="6098" max="6098" width="11" style="14" customWidth="1"/>
    <col min="6099" max="6101" width="9.140625" style="14"/>
    <col min="6102" max="6102" width="9.5703125" style="14" bestFit="1" customWidth="1"/>
    <col min="6103" max="6105" width="9.140625" style="14"/>
    <col min="6106" max="6106" width="16.42578125" style="14" customWidth="1"/>
    <col min="6107" max="6124" width="9.140625" style="14"/>
    <col min="6125" max="6125" width="7.7109375" style="14" customWidth="1"/>
    <col min="6126" max="6126" width="9.85546875" style="14" customWidth="1"/>
    <col min="6127" max="6141" width="9.140625" style="14"/>
    <col min="6142" max="6142" width="13" style="14" customWidth="1"/>
    <col min="6143" max="6146" width="9.140625" style="14"/>
    <col min="6147" max="6147" width="10.85546875" style="14" bestFit="1" customWidth="1"/>
    <col min="6148" max="6346" width="9.140625" style="14"/>
    <col min="6347" max="6347" width="3.28515625" style="14" customWidth="1"/>
    <col min="6348" max="6348" width="48.28515625" style="14" customWidth="1"/>
    <col min="6349" max="6349" width="8" style="14" customWidth="1"/>
    <col min="6350" max="6350" width="8.140625" style="14" customWidth="1"/>
    <col min="6351" max="6351" width="6.85546875" style="14" customWidth="1"/>
    <col min="6352" max="6352" width="3.85546875" style="14" customWidth="1"/>
    <col min="6353" max="6353" width="7" style="14" customWidth="1"/>
    <col min="6354" max="6354" width="11" style="14" customWidth="1"/>
    <col min="6355" max="6357" width="9.140625" style="14"/>
    <col min="6358" max="6358" width="9.5703125" style="14" bestFit="1" customWidth="1"/>
    <col min="6359" max="6361" width="9.140625" style="14"/>
    <col min="6362" max="6362" width="16.42578125" style="14" customWidth="1"/>
    <col min="6363" max="6380" width="9.140625" style="14"/>
    <col min="6381" max="6381" width="7.7109375" style="14" customWidth="1"/>
    <col min="6382" max="6382" width="9.85546875" style="14" customWidth="1"/>
    <col min="6383" max="6397" width="9.140625" style="14"/>
    <col min="6398" max="6398" width="13" style="14" customWidth="1"/>
    <col min="6399" max="6402" width="9.140625" style="14"/>
    <col min="6403" max="6403" width="10.85546875" style="14" bestFit="1" customWidth="1"/>
    <col min="6404" max="6602" width="9.140625" style="14"/>
    <col min="6603" max="6603" width="3.28515625" style="14" customWidth="1"/>
    <col min="6604" max="6604" width="48.28515625" style="14" customWidth="1"/>
    <col min="6605" max="6605" width="8" style="14" customWidth="1"/>
    <col min="6606" max="6606" width="8.140625" style="14" customWidth="1"/>
    <col min="6607" max="6607" width="6.85546875" style="14" customWidth="1"/>
    <col min="6608" max="6608" width="3.85546875" style="14" customWidth="1"/>
    <col min="6609" max="6609" width="7" style="14" customWidth="1"/>
    <col min="6610" max="6610" width="11" style="14" customWidth="1"/>
    <col min="6611" max="6613" width="9.140625" style="14"/>
    <col min="6614" max="6614" width="9.5703125" style="14" bestFit="1" customWidth="1"/>
    <col min="6615" max="6617" width="9.140625" style="14"/>
    <col min="6618" max="6618" width="16.42578125" style="14" customWidth="1"/>
    <col min="6619" max="6636" width="9.140625" style="14"/>
    <col min="6637" max="6637" width="7.7109375" style="14" customWidth="1"/>
    <col min="6638" max="6638" width="9.85546875" style="14" customWidth="1"/>
    <col min="6639" max="6653" width="9.140625" style="14"/>
    <col min="6654" max="6654" width="13" style="14" customWidth="1"/>
    <col min="6655" max="6658" width="9.140625" style="14"/>
    <col min="6659" max="6659" width="10.85546875" style="14" bestFit="1" customWidth="1"/>
    <col min="6660" max="6858" width="9.140625" style="14"/>
    <col min="6859" max="6859" width="3.28515625" style="14" customWidth="1"/>
    <col min="6860" max="6860" width="48.28515625" style="14" customWidth="1"/>
    <col min="6861" max="6861" width="8" style="14" customWidth="1"/>
    <col min="6862" max="6862" width="8.140625" style="14" customWidth="1"/>
    <col min="6863" max="6863" width="6.85546875" style="14" customWidth="1"/>
    <col min="6864" max="6864" width="3.85546875" style="14" customWidth="1"/>
    <col min="6865" max="6865" width="7" style="14" customWidth="1"/>
    <col min="6866" max="6866" width="11" style="14" customWidth="1"/>
    <col min="6867" max="6869" width="9.140625" style="14"/>
    <col min="6870" max="6870" width="9.5703125" style="14" bestFit="1" customWidth="1"/>
    <col min="6871" max="6873" width="9.140625" style="14"/>
    <col min="6874" max="6874" width="16.42578125" style="14" customWidth="1"/>
    <col min="6875" max="6892" width="9.140625" style="14"/>
    <col min="6893" max="6893" width="7.7109375" style="14" customWidth="1"/>
    <col min="6894" max="6894" width="9.85546875" style="14" customWidth="1"/>
    <col min="6895" max="6909" width="9.140625" style="14"/>
    <col min="6910" max="6910" width="13" style="14" customWidth="1"/>
    <col min="6911" max="6914" width="9.140625" style="14"/>
    <col min="6915" max="6915" width="10.85546875" style="14" bestFit="1" customWidth="1"/>
    <col min="6916" max="7114" width="9.140625" style="14"/>
    <col min="7115" max="7115" width="3.28515625" style="14" customWidth="1"/>
    <col min="7116" max="7116" width="48.28515625" style="14" customWidth="1"/>
    <col min="7117" max="7117" width="8" style="14" customWidth="1"/>
    <col min="7118" max="7118" width="8.140625" style="14" customWidth="1"/>
    <col min="7119" max="7119" width="6.85546875" style="14" customWidth="1"/>
    <col min="7120" max="7120" width="3.85546875" style="14" customWidth="1"/>
    <col min="7121" max="7121" width="7" style="14" customWidth="1"/>
    <col min="7122" max="7122" width="11" style="14" customWidth="1"/>
    <col min="7123" max="7125" width="9.140625" style="14"/>
    <col min="7126" max="7126" width="9.5703125" style="14" bestFit="1" customWidth="1"/>
    <col min="7127" max="7129" width="9.140625" style="14"/>
    <col min="7130" max="7130" width="16.42578125" style="14" customWidth="1"/>
    <col min="7131" max="7148" width="9.140625" style="14"/>
    <col min="7149" max="7149" width="7.7109375" style="14" customWidth="1"/>
    <col min="7150" max="7150" width="9.85546875" style="14" customWidth="1"/>
    <col min="7151" max="7165" width="9.140625" style="14"/>
    <col min="7166" max="7166" width="13" style="14" customWidth="1"/>
    <col min="7167" max="7170" width="9.140625" style="14"/>
    <col min="7171" max="7171" width="10.85546875" style="14" bestFit="1" customWidth="1"/>
    <col min="7172" max="7370" width="9.140625" style="14"/>
    <col min="7371" max="7371" width="3.28515625" style="14" customWidth="1"/>
    <col min="7372" max="7372" width="48.28515625" style="14" customWidth="1"/>
    <col min="7373" max="7373" width="8" style="14" customWidth="1"/>
    <col min="7374" max="7374" width="8.140625" style="14" customWidth="1"/>
    <col min="7375" max="7375" width="6.85546875" style="14" customWidth="1"/>
    <col min="7376" max="7376" width="3.85546875" style="14" customWidth="1"/>
    <col min="7377" max="7377" width="7" style="14" customWidth="1"/>
    <col min="7378" max="7378" width="11" style="14" customWidth="1"/>
    <col min="7379" max="7381" width="9.140625" style="14"/>
    <col min="7382" max="7382" width="9.5703125" style="14" bestFit="1" customWidth="1"/>
    <col min="7383" max="7385" width="9.140625" style="14"/>
    <col min="7386" max="7386" width="16.42578125" style="14" customWidth="1"/>
    <col min="7387" max="7404" width="9.140625" style="14"/>
    <col min="7405" max="7405" width="7.7109375" style="14" customWidth="1"/>
    <col min="7406" max="7406" width="9.85546875" style="14" customWidth="1"/>
    <col min="7407" max="7421" width="9.140625" style="14"/>
    <col min="7422" max="7422" width="13" style="14" customWidth="1"/>
    <col min="7423" max="7426" width="9.140625" style="14"/>
    <col min="7427" max="7427" width="10.85546875" style="14" bestFit="1" customWidth="1"/>
    <col min="7428" max="7626" width="9.140625" style="14"/>
    <col min="7627" max="7627" width="3.28515625" style="14" customWidth="1"/>
    <col min="7628" max="7628" width="48.28515625" style="14" customWidth="1"/>
    <col min="7629" max="7629" width="8" style="14" customWidth="1"/>
    <col min="7630" max="7630" width="8.140625" style="14" customWidth="1"/>
    <col min="7631" max="7631" width="6.85546875" style="14" customWidth="1"/>
    <col min="7632" max="7632" width="3.85546875" style="14" customWidth="1"/>
    <col min="7633" max="7633" width="7" style="14" customWidth="1"/>
    <col min="7634" max="7634" width="11" style="14" customWidth="1"/>
    <col min="7635" max="7637" width="9.140625" style="14"/>
    <col min="7638" max="7638" width="9.5703125" style="14" bestFit="1" customWidth="1"/>
    <col min="7639" max="7641" width="9.140625" style="14"/>
    <col min="7642" max="7642" width="16.42578125" style="14" customWidth="1"/>
    <col min="7643" max="7660" width="9.140625" style="14"/>
    <col min="7661" max="7661" width="7.7109375" style="14" customWidth="1"/>
    <col min="7662" max="7662" width="9.85546875" style="14" customWidth="1"/>
    <col min="7663" max="7677" width="9.140625" style="14"/>
    <col min="7678" max="7678" width="13" style="14" customWidth="1"/>
    <col min="7679" max="7682" width="9.140625" style="14"/>
    <col min="7683" max="7683" width="10.85546875" style="14" bestFit="1" customWidth="1"/>
    <col min="7684" max="7882" width="9.140625" style="14"/>
    <col min="7883" max="7883" width="3.28515625" style="14" customWidth="1"/>
    <col min="7884" max="7884" width="48.28515625" style="14" customWidth="1"/>
    <col min="7885" max="7885" width="8" style="14" customWidth="1"/>
    <col min="7886" max="7886" width="8.140625" style="14" customWidth="1"/>
    <col min="7887" max="7887" width="6.85546875" style="14" customWidth="1"/>
    <col min="7888" max="7888" width="3.85546875" style="14" customWidth="1"/>
    <col min="7889" max="7889" width="7" style="14" customWidth="1"/>
    <col min="7890" max="7890" width="11" style="14" customWidth="1"/>
    <col min="7891" max="7893" width="9.140625" style="14"/>
    <col min="7894" max="7894" width="9.5703125" style="14" bestFit="1" customWidth="1"/>
    <col min="7895" max="7897" width="9.140625" style="14"/>
    <col min="7898" max="7898" width="16.42578125" style="14" customWidth="1"/>
    <col min="7899" max="7916" width="9.140625" style="14"/>
    <col min="7917" max="7917" width="7.7109375" style="14" customWidth="1"/>
    <col min="7918" max="7918" width="9.85546875" style="14" customWidth="1"/>
    <col min="7919" max="7933" width="9.140625" style="14"/>
    <col min="7934" max="7934" width="13" style="14" customWidth="1"/>
    <col min="7935" max="7938" width="9.140625" style="14"/>
    <col min="7939" max="7939" width="10.85546875" style="14" bestFit="1" customWidth="1"/>
    <col min="7940" max="8138" width="9.140625" style="14"/>
    <col min="8139" max="8139" width="3.28515625" style="14" customWidth="1"/>
    <col min="8140" max="8140" width="48.28515625" style="14" customWidth="1"/>
    <col min="8141" max="8141" width="8" style="14" customWidth="1"/>
    <col min="8142" max="8142" width="8.140625" style="14" customWidth="1"/>
    <col min="8143" max="8143" width="6.85546875" style="14" customWidth="1"/>
    <col min="8144" max="8144" width="3.85546875" style="14" customWidth="1"/>
    <col min="8145" max="8145" width="7" style="14" customWidth="1"/>
    <col min="8146" max="8146" width="11" style="14" customWidth="1"/>
    <col min="8147" max="8149" width="9.140625" style="14"/>
    <col min="8150" max="8150" width="9.5703125" style="14" bestFit="1" customWidth="1"/>
    <col min="8151" max="8153" width="9.140625" style="14"/>
    <col min="8154" max="8154" width="16.42578125" style="14" customWidth="1"/>
    <col min="8155" max="8172" width="9.140625" style="14"/>
    <col min="8173" max="8173" width="7.7109375" style="14" customWidth="1"/>
    <col min="8174" max="8174" width="9.85546875" style="14" customWidth="1"/>
    <col min="8175" max="8189" width="9.140625" style="14"/>
    <col min="8190" max="8190" width="13" style="14" customWidth="1"/>
    <col min="8191" max="8194" width="9.140625" style="14"/>
    <col min="8195" max="8195" width="10.85546875" style="14" bestFit="1" customWidth="1"/>
    <col min="8196" max="8394" width="9.140625" style="14"/>
    <col min="8395" max="8395" width="3.28515625" style="14" customWidth="1"/>
    <col min="8396" max="8396" width="48.28515625" style="14" customWidth="1"/>
    <col min="8397" max="8397" width="8" style="14" customWidth="1"/>
    <col min="8398" max="8398" width="8.140625" style="14" customWidth="1"/>
    <col min="8399" max="8399" width="6.85546875" style="14" customWidth="1"/>
    <col min="8400" max="8400" width="3.85546875" style="14" customWidth="1"/>
    <col min="8401" max="8401" width="7" style="14" customWidth="1"/>
    <col min="8402" max="8402" width="11" style="14" customWidth="1"/>
    <col min="8403" max="8405" width="9.140625" style="14"/>
    <col min="8406" max="8406" width="9.5703125" style="14" bestFit="1" customWidth="1"/>
    <col min="8407" max="8409" width="9.140625" style="14"/>
    <col min="8410" max="8410" width="16.42578125" style="14" customWidth="1"/>
    <col min="8411" max="8428" width="9.140625" style="14"/>
    <col min="8429" max="8429" width="7.7109375" style="14" customWidth="1"/>
    <col min="8430" max="8430" width="9.85546875" style="14" customWidth="1"/>
    <col min="8431" max="8445" width="9.140625" style="14"/>
    <col min="8446" max="8446" width="13" style="14" customWidth="1"/>
    <col min="8447" max="8450" width="9.140625" style="14"/>
    <col min="8451" max="8451" width="10.85546875" style="14" bestFit="1" customWidth="1"/>
    <col min="8452" max="8650" width="9.140625" style="14"/>
    <col min="8651" max="8651" width="3.28515625" style="14" customWidth="1"/>
    <col min="8652" max="8652" width="48.28515625" style="14" customWidth="1"/>
    <col min="8653" max="8653" width="8" style="14" customWidth="1"/>
    <col min="8654" max="8654" width="8.140625" style="14" customWidth="1"/>
    <col min="8655" max="8655" width="6.85546875" style="14" customWidth="1"/>
    <col min="8656" max="8656" width="3.85546875" style="14" customWidth="1"/>
    <col min="8657" max="8657" width="7" style="14" customWidth="1"/>
    <col min="8658" max="8658" width="11" style="14" customWidth="1"/>
    <col min="8659" max="8661" width="9.140625" style="14"/>
    <col min="8662" max="8662" width="9.5703125" style="14" bestFit="1" customWidth="1"/>
    <col min="8663" max="8665" width="9.140625" style="14"/>
    <col min="8666" max="8666" width="16.42578125" style="14" customWidth="1"/>
    <col min="8667" max="8684" width="9.140625" style="14"/>
    <col min="8685" max="8685" width="7.7109375" style="14" customWidth="1"/>
    <col min="8686" max="8686" width="9.85546875" style="14" customWidth="1"/>
    <col min="8687" max="8701" width="9.140625" style="14"/>
    <col min="8702" max="8702" width="13" style="14" customWidth="1"/>
    <col min="8703" max="8706" width="9.140625" style="14"/>
    <col min="8707" max="8707" width="10.85546875" style="14" bestFit="1" customWidth="1"/>
    <col min="8708" max="8906" width="9.140625" style="14"/>
    <col min="8907" max="8907" width="3.28515625" style="14" customWidth="1"/>
    <col min="8908" max="8908" width="48.28515625" style="14" customWidth="1"/>
    <col min="8909" max="8909" width="8" style="14" customWidth="1"/>
    <col min="8910" max="8910" width="8.140625" style="14" customWidth="1"/>
    <col min="8911" max="8911" width="6.85546875" style="14" customWidth="1"/>
    <col min="8912" max="8912" width="3.85546875" style="14" customWidth="1"/>
    <col min="8913" max="8913" width="7" style="14" customWidth="1"/>
    <col min="8914" max="8914" width="11" style="14" customWidth="1"/>
    <col min="8915" max="8917" width="9.140625" style="14"/>
    <col min="8918" max="8918" width="9.5703125" style="14" bestFit="1" customWidth="1"/>
    <col min="8919" max="8921" width="9.140625" style="14"/>
    <col min="8922" max="8922" width="16.42578125" style="14" customWidth="1"/>
    <col min="8923" max="8940" width="9.140625" style="14"/>
    <col min="8941" max="8941" width="7.7109375" style="14" customWidth="1"/>
    <col min="8942" max="8942" width="9.85546875" style="14" customWidth="1"/>
    <col min="8943" max="8957" width="9.140625" style="14"/>
    <col min="8958" max="8958" width="13" style="14" customWidth="1"/>
    <col min="8959" max="8962" width="9.140625" style="14"/>
    <col min="8963" max="8963" width="10.85546875" style="14" bestFit="1" customWidth="1"/>
    <col min="8964" max="9162" width="9.140625" style="14"/>
    <col min="9163" max="9163" width="3.28515625" style="14" customWidth="1"/>
    <col min="9164" max="9164" width="48.28515625" style="14" customWidth="1"/>
    <col min="9165" max="9165" width="8" style="14" customWidth="1"/>
    <col min="9166" max="9166" width="8.140625" style="14" customWidth="1"/>
    <col min="9167" max="9167" width="6.85546875" style="14" customWidth="1"/>
    <col min="9168" max="9168" width="3.85546875" style="14" customWidth="1"/>
    <col min="9169" max="9169" width="7" style="14" customWidth="1"/>
    <col min="9170" max="9170" width="11" style="14" customWidth="1"/>
    <col min="9171" max="9173" width="9.140625" style="14"/>
    <col min="9174" max="9174" width="9.5703125" style="14" bestFit="1" customWidth="1"/>
    <col min="9175" max="9177" width="9.140625" style="14"/>
    <col min="9178" max="9178" width="16.42578125" style="14" customWidth="1"/>
    <col min="9179" max="9196" width="9.140625" style="14"/>
    <col min="9197" max="9197" width="7.7109375" style="14" customWidth="1"/>
    <col min="9198" max="9198" width="9.85546875" style="14" customWidth="1"/>
    <col min="9199" max="9213" width="9.140625" style="14"/>
    <col min="9214" max="9214" width="13" style="14" customWidth="1"/>
    <col min="9215" max="9218" width="9.140625" style="14"/>
    <col min="9219" max="9219" width="10.85546875" style="14" bestFit="1" customWidth="1"/>
    <col min="9220" max="9418" width="9.140625" style="14"/>
    <col min="9419" max="9419" width="3.28515625" style="14" customWidth="1"/>
    <col min="9420" max="9420" width="48.28515625" style="14" customWidth="1"/>
    <col min="9421" max="9421" width="8" style="14" customWidth="1"/>
    <col min="9422" max="9422" width="8.140625" style="14" customWidth="1"/>
    <col min="9423" max="9423" width="6.85546875" style="14" customWidth="1"/>
    <col min="9424" max="9424" width="3.85546875" style="14" customWidth="1"/>
    <col min="9425" max="9425" width="7" style="14" customWidth="1"/>
    <col min="9426" max="9426" width="11" style="14" customWidth="1"/>
    <col min="9427" max="9429" width="9.140625" style="14"/>
    <col min="9430" max="9430" width="9.5703125" style="14" bestFit="1" customWidth="1"/>
    <col min="9431" max="9433" width="9.140625" style="14"/>
    <col min="9434" max="9434" width="16.42578125" style="14" customWidth="1"/>
    <col min="9435" max="9452" width="9.140625" style="14"/>
    <col min="9453" max="9453" width="7.7109375" style="14" customWidth="1"/>
    <col min="9454" max="9454" width="9.85546875" style="14" customWidth="1"/>
    <col min="9455" max="9469" width="9.140625" style="14"/>
    <col min="9470" max="9470" width="13" style="14" customWidth="1"/>
    <col min="9471" max="9474" width="9.140625" style="14"/>
    <col min="9475" max="9475" width="10.85546875" style="14" bestFit="1" customWidth="1"/>
    <col min="9476" max="9674" width="9.140625" style="14"/>
    <col min="9675" max="9675" width="3.28515625" style="14" customWidth="1"/>
    <col min="9676" max="9676" width="48.28515625" style="14" customWidth="1"/>
    <col min="9677" max="9677" width="8" style="14" customWidth="1"/>
    <col min="9678" max="9678" width="8.140625" style="14" customWidth="1"/>
    <col min="9679" max="9679" width="6.85546875" style="14" customWidth="1"/>
    <col min="9680" max="9680" width="3.85546875" style="14" customWidth="1"/>
    <col min="9681" max="9681" width="7" style="14" customWidth="1"/>
    <col min="9682" max="9682" width="11" style="14" customWidth="1"/>
    <col min="9683" max="9685" width="9.140625" style="14"/>
    <col min="9686" max="9686" width="9.5703125" style="14" bestFit="1" customWidth="1"/>
    <col min="9687" max="9689" width="9.140625" style="14"/>
    <col min="9690" max="9690" width="16.42578125" style="14" customWidth="1"/>
    <col min="9691" max="9708" width="9.140625" style="14"/>
    <col min="9709" max="9709" width="7.7109375" style="14" customWidth="1"/>
    <col min="9710" max="9710" width="9.85546875" style="14" customWidth="1"/>
    <col min="9711" max="9725" width="9.140625" style="14"/>
    <col min="9726" max="9726" width="13" style="14" customWidth="1"/>
    <col min="9727" max="9730" width="9.140625" style="14"/>
    <col min="9731" max="9731" width="10.85546875" style="14" bestFit="1" customWidth="1"/>
    <col min="9732" max="9930" width="9.140625" style="14"/>
    <col min="9931" max="9931" width="3.28515625" style="14" customWidth="1"/>
    <col min="9932" max="9932" width="48.28515625" style="14" customWidth="1"/>
    <col min="9933" max="9933" width="8" style="14" customWidth="1"/>
    <col min="9934" max="9934" width="8.140625" style="14" customWidth="1"/>
    <col min="9935" max="9935" width="6.85546875" style="14" customWidth="1"/>
    <col min="9936" max="9936" width="3.85546875" style="14" customWidth="1"/>
    <col min="9937" max="9937" width="7" style="14" customWidth="1"/>
    <col min="9938" max="9938" width="11" style="14" customWidth="1"/>
    <col min="9939" max="9941" width="9.140625" style="14"/>
    <col min="9942" max="9942" width="9.5703125" style="14" bestFit="1" customWidth="1"/>
    <col min="9943" max="9945" width="9.140625" style="14"/>
    <col min="9946" max="9946" width="16.42578125" style="14" customWidth="1"/>
    <col min="9947" max="9964" width="9.140625" style="14"/>
    <col min="9965" max="9965" width="7.7109375" style="14" customWidth="1"/>
    <col min="9966" max="9966" width="9.85546875" style="14" customWidth="1"/>
    <col min="9967" max="9981" width="9.140625" style="14"/>
    <col min="9982" max="9982" width="13" style="14" customWidth="1"/>
    <col min="9983" max="9986" width="9.140625" style="14"/>
    <col min="9987" max="9987" width="10.85546875" style="14" bestFit="1" customWidth="1"/>
    <col min="9988" max="10186" width="9.140625" style="14"/>
    <col min="10187" max="10187" width="3.28515625" style="14" customWidth="1"/>
    <col min="10188" max="10188" width="48.28515625" style="14" customWidth="1"/>
    <col min="10189" max="10189" width="8" style="14" customWidth="1"/>
    <col min="10190" max="10190" width="8.140625" style="14" customWidth="1"/>
    <col min="10191" max="10191" width="6.85546875" style="14" customWidth="1"/>
    <col min="10192" max="10192" width="3.85546875" style="14" customWidth="1"/>
    <col min="10193" max="10193" width="7" style="14" customWidth="1"/>
    <col min="10194" max="10194" width="11" style="14" customWidth="1"/>
    <col min="10195" max="10197" width="9.140625" style="14"/>
    <col min="10198" max="10198" width="9.5703125" style="14" bestFit="1" customWidth="1"/>
    <col min="10199" max="10201" width="9.140625" style="14"/>
    <col min="10202" max="10202" width="16.42578125" style="14" customWidth="1"/>
    <col min="10203" max="10220" width="9.140625" style="14"/>
    <col min="10221" max="10221" width="7.7109375" style="14" customWidth="1"/>
    <col min="10222" max="10222" width="9.85546875" style="14" customWidth="1"/>
    <col min="10223" max="10237" width="9.140625" style="14"/>
    <col min="10238" max="10238" width="13" style="14" customWidth="1"/>
    <col min="10239" max="10242" width="9.140625" style="14"/>
    <col min="10243" max="10243" width="10.85546875" style="14" bestFit="1" customWidth="1"/>
    <col min="10244" max="10442" width="9.140625" style="14"/>
    <col min="10443" max="10443" width="3.28515625" style="14" customWidth="1"/>
    <col min="10444" max="10444" width="48.28515625" style="14" customWidth="1"/>
    <col min="10445" max="10445" width="8" style="14" customWidth="1"/>
    <col min="10446" max="10446" width="8.140625" style="14" customWidth="1"/>
    <col min="10447" max="10447" width="6.85546875" style="14" customWidth="1"/>
    <col min="10448" max="10448" width="3.85546875" style="14" customWidth="1"/>
    <col min="10449" max="10449" width="7" style="14" customWidth="1"/>
    <col min="10450" max="10450" width="11" style="14" customWidth="1"/>
    <col min="10451" max="10453" width="9.140625" style="14"/>
    <col min="10454" max="10454" width="9.5703125" style="14" bestFit="1" customWidth="1"/>
    <col min="10455" max="10457" width="9.140625" style="14"/>
    <col min="10458" max="10458" width="16.42578125" style="14" customWidth="1"/>
    <col min="10459" max="10476" width="9.140625" style="14"/>
    <col min="10477" max="10477" width="7.7109375" style="14" customWidth="1"/>
    <col min="10478" max="10478" width="9.85546875" style="14" customWidth="1"/>
    <col min="10479" max="10493" width="9.140625" style="14"/>
    <col min="10494" max="10494" width="13" style="14" customWidth="1"/>
    <col min="10495" max="10498" width="9.140625" style="14"/>
    <col min="10499" max="10499" width="10.85546875" style="14" bestFit="1" customWidth="1"/>
    <col min="10500" max="10698" width="9.140625" style="14"/>
    <col min="10699" max="10699" width="3.28515625" style="14" customWidth="1"/>
    <col min="10700" max="10700" width="48.28515625" style="14" customWidth="1"/>
    <col min="10701" max="10701" width="8" style="14" customWidth="1"/>
    <col min="10702" max="10702" width="8.140625" style="14" customWidth="1"/>
    <col min="10703" max="10703" width="6.85546875" style="14" customWidth="1"/>
    <col min="10704" max="10704" width="3.85546875" style="14" customWidth="1"/>
    <col min="10705" max="10705" width="7" style="14" customWidth="1"/>
    <col min="10706" max="10706" width="11" style="14" customWidth="1"/>
    <col min="10707" max="10709" width="9.140625" style="14"/>
    <col min="10710" max="10710" width="9.5703125" style="14" bestFit="1" customWidth="1"/>
    <col min="10711" max="10713" width="9.140625" style="14"/>
    <col min="10714" max="10714" width="16.42578125" style="14" customWidth="1"/>
    <col min="10715" max="10732" width="9.140625" style="14"/>
    <col min="10733" max="10733" width="7.7109375" style="14" customWidth="1"/>
    <col min="10734" max="10734" width="9.85546875" style="14" customWidth="1"/>
    <col min="10735" max="10749" width="9.140625" style="14"/>
    <col min="10750" max="10750" width="13" style="14" customWidth="1"/>
    <col min="10751" max="10754" width="9.140625" style="14"/>
    <col min="10755" max="10755" width="10.85546875" style="14" bestFit="1" customWidth="1"/>
    <col min="10756" max="10954" width="9.140625" style="14"/>
    <col min="10955" max="10955" width="3.28515625" style="14" customWidth="1"/>
    <col min="10956" max="10956" width="48.28515625" style="14" customWidth="1"/>
    <col min="10957" max="10957" width="8" style="14" customWidth="1"/>
    <col min="10958" max="10958" width="8.140625" style="14" customWidth="1"/>
    <col min="10959" max="10959" width="6.85546875" style="14" customWidth="1"/>
    <col min="10960" max="10960" width="3.85546875" style="14" customWidth="1"/>
    <col min="10961" max="10961" width="7" style="14" customWidth="1"/>
    <col min="10962" max="10962" width="11" style="14" customWidth="1"/>
    <col min="10963" max="10965" width="9.140625" style="14"/>
    <col min="10966" max="10966" width="9.5703125" style="14" bestFit="1" customWidth="1"/>
    <col min="10967" max="10969" width="9.140625" style="14"/>
    <col min="10970" max="10970" width="16.42578125" style="14" customWidth="1"/>
    <col min="10971" max="10988" width="9.140625" style="14"/>
    <col min="10989" max="10989" width="7.7109375" style="14" customWidth="1"/>
    <col min="10990" max="10990" width="9.85546875" style="14" customWidth="1"/>
    <col min="10991" max="11005" width="9.140625" style="14"/>
    <col min="11006" max="11006" width="13" style="14" customWidth="1"/>
    <col min="11007" max="11010" width="9.140625" style="14"/>
    <col min="11011" max="11011" width="10.85546875" style="14" bestFit="1" customWidth="1"/>
    <col min="11012" max="11210" width="9.140625" style="14"/>
    <col min="11211" max="11211" width="3.28515625" style="14" customWidth="1"/>
    <col min="11212" max="11212" width="48.28515625" style="14" customWidth="1"/>
    <col min="11213" max="11213" width="8" style="14" customWidth="1"/>
    <col min="11214" max="11214" width="8.140625" style="14" customWidth="1"/>
    <col min="11215" max="11215" width="6.85546875" style="14" customWidth="1"/>
    <col min="11216" max="11216" width="3.85546875" style="14" customWidth="1"/>
    <col min="11217" max="11217" width="7" style="14" customWidth="1"/>
    <col min="11218" max="11218" width="11" style="14" customWidth="1"/>
    <col min="11219" max="11221" width="9.140625" style="14"/>
    <col min="11222" max="11222" width="9.5703125" style="14" bestFit="1" customWidth="1"/>
    <col min="11223" max="11225" width="9.140625" style="14"/>
    <col min="11226" max="11226" width="16.42578125" style="14" customWidth="1"/>
    <col min="11227" max="11244" width="9.140625" style="14"/>
    <col min="11245" max="11245" width="7.7109375" style="14" customWidth="1"/>
    <col min="11246" max="11246" width="9.85546875" style="14" customWidth="1"/>
    <col min="11247" max="11261" width="9.140625" style="14"/>
    <col min="11262" max="11262" width="13" style="14" customWidth="1"/>
    <col min="11263" max="11266" width="9.140625" style="14"/>
    <col min="11267" max="11267" width="10.85546875" style="14" bestFit="1" customWidth="1"/>
    <col min="11268" max="11466" width="9.140625" style="14"/>
    <col min="11467" max="11467" width="3.28515625" style="14" customWidth="1"/>
    <col min="11468" max="11468" width="48.28515625" style="14" customWidth="1"/>
    <col min="11469" max="11469" width="8" style="14" customWidth="1"/>
    <col min="11470" max="11470" width="8.140625" style="14" customWidth="1"/>
    <col min="11471" max="11471" width="6.85546875" style="14" customWidth="1"/>
    <col min="11472" max="11472" width="3.85546875" style="14" customWidth="1"/>
    <col min="11473" max="11473" width="7" style="14" customWidth="1"/>
    <col min="11474" max="11474" width="11" style="14" customWidth="1"/>
    <col min="11475" max="11477" width="9.140625" style="14"/>
    <col min="11478" max="11478" width="9.5703125" style="14" bestFit="1" customWidth="1"/>
    <col min="11479" max="11481" width="9.140625" style="14"/>
    <col min="11482" max="11482" width="16.42578125" style="14" customWidth="1"/>
    <col min="11483" max="11500" width="9.140625" style="14"/>
    <col min="11501" max="11501" width="7.7109375" style="14" customWidth="1"/>
    <col min="11502" max="11502" width="9.85546875" style="14" customWidth="1"/>
    <col min="11503" max="11517" width="9.140625" style="14"/>
    <col min="11518" max="11518" width="13" style="14" customWidth="1"/>
    <col min="11519" max="11522" width="9.140625" style="14"/>
    <col min="11523" max="11523" width="10.85546875" style="14" bestFit="1" customWidth="1"/>
    <col min="11524" max="11722" width="9.140625" style="14"/>
    <col min="11723" max="11723" width="3.28515625" style="14" customWidth="1"/>
    <col min="11724" max="11724" width="48.28515625" style="14" customWidth="1"/>
    <col min="11725" max="11725" width="8" style="14" customWidth="1"/>
    <col min="11726" max="11726" width="8.140625" style="14" customWidth="1"/>
    <col min="11727" max="11727" width="6.85546875" style="14" customWidth="1"/>
    <col min="11728" max="11728" width="3.85546875" style="14" customWidth="1"/>
    <col min="11729" max="11729" width="7" style="14" customWidth="1"/>
    <col min="11730" max="11730" width="11" style="14" customWidth="1"/>
    <col min="11731" max="11733" width="9.140625" style="14"/>
    <col min="11734" max="11734" width="9.5703125" style="14" bestFit="1" customWidth="1"/>
    <col min="11735" max="11737" width="9.140625" style="14"/>
    <col min="11738" max="11738" width="16.42578125" style="14" customWidth="1"/>
    <col min="11739" max="11756" width="9.140625" style="14"/>
    <col min="11757" max="11757" width="7.7109375" style="14" customWidth="1"/>
    <col min="11758" max="11758" width="9.85546875" style="14" customWidth="1"/>
    <col min="11759" max="11773" width="9.140625" style="14"/>
    <col min="11774" max="11774" width="13" style="14" customWidth="1"/>
    <col min="11775" max="11778" width="9.140625" style="14"/>
    <col min="11779" max="11779" width="10.85546875" style="14" bestFit="1" customWidth="1"/>
    <col min="11780" max="11978" width="9.140625" style="14"/>
    <col min="11979" max="11979" width="3.28515625" style="14" customWidth="1"/>
    <col min="11980" max="11980" width="48.28515625" style="14" customWidth="1"/>
    <col min="11981" max="11981" width="8" style="14" customWidth="1"/>
    <col min="11982" max="11982" width="8.140625" style="14" customWidth="1"/>
    <col min="11983" max="11983" width="6.85546875" style="14" customWidth="1"/>
    <col min="11984" max="11984" width="3.85546875" style="14" customWidth="1"/>
    <col min="11985" max="11985" width="7" style="14" customWidth="1"/>
    <col min="11986" max="11986" width="11" style="14" customWidth="1"/>
    <col min="11987" max="11989" width="9.140625" style="14"/>
    <col min="11990" max="11990" width="9.5703125" style="14" bestFit="1" customWidth="1"/>
    <col min="11991" max="11993" width="9.140625" style="14"/>
    <col min="11994" max="11994" width="16.42578125" style="14" customWidth="1"/>
    <col min="11995" max="12012" width="9.140625" style="14"/>
    <col min="12013" max="12013" width="7.7109375" style="14" customWidth="1"/>
    <col min="12014" max="12014" width="9.85546875" style="14" customWidth="1"/>
    <col min="12015" max="12029" width="9.140625" style="14"/>
    <col min="12030" max="12030" width="13" style="14" customWidth="1"/>
    <col min="12031" max="12034" width="9.140625" style="14"/>
    <col min="12035" max="12035" width="10.85546875" style="14" bestFit="1" customWidth="1"/>
    <col min="12036" max="12234" width="9.140625" style="14"/>
    <col min="12235" max="12235" width="3.28515625" style="14" customWidth="1"/>
    <col min="12236" max="12236" width="48.28515625" style="14" customWidth="1"/>
    <col min="12237" max="12237" width="8" style="14" customWidth="1"/>
    <col min="12238" max="12238" width="8.140625" style="14" customWidth="1"/>
    <col min="12239" max="12239" width="6.85546875" style="14" customWidth="1"/>
    <col min="12240" max="12240" width="3.85546875" style="14" customWidth="1"/>
    <col min="12241" max="12241" width="7" style="14" customWidth="1"/>
    <col min="12242" max="12242" width="11" style="14" customWidth="1"/>
    <col min="12243" max="12245" width="9.140625" style="14"/>
    <col min="12246" max="12246" width="9.5703125" style="14" bestFit="1" customWidth="1"/>
    <col min="12247" max="12249" width="9.140625" style="14"/>
    <col min="12250" max="12250" width="16.42578125" style="14" customWidth="1"/>
    <col min="12251" max="12268" width="9.140625" style="14"/>
    <col min="12269" max="12269" width="7.7109375" style="14" customWidth="1"/>
    <col min="12270" max="12270" width="9.85546875" style="14" customWidth="1"/>
    <col min="12271" max="12285" width="9.140625" style="14"/>
    <col min="12286" max="12286" width="13" style="14" customWidth="1"/>
    <col min="12287" max="12290" width="9.140625" style="14"/>
    <col min="12291" max="12291" width="10.85546875" style="14" bestFit="1" customWidth="1"/>
    <col min="12292" max="12490" width="9.140625" style="14"/>
    <col min="12491" max="12491" width="3.28515625" style="14" customWidth="1"/>
    <col min="12492" max="12492" width="48.28515625" style="14" customWidth="1"/>
    <col min="12493" max="12493" width="8" style="14" customWidth="1"/>
    <col min="12494" max="12494" width="8.140625" style="14" customWidth="1"/>
    <col min="12495" max="12495" width="6.85546875" style="14" customWidth="1"/>
    <col min="12496" max="12496" width="3.85546875" style="14" customWidth="1"/>
    <col min="12497" max="12497" width="7" style="14" customWidth="1"/>
    <col min="12498" max="12498" width="11" style="14" customWidth="1"/>
    <col min="12499" max="12501" width="9.140625" style="14"/>
    <col min="12502" max="12502" width="9.5703125" style="14" bestFit="1" customWidth="1"/>
    <col min="12503" max="12505" width="9.140625" style="14"/>
    <col min="12506" max="12506" width="16.42578125" style="14" customWidth="1"/>
    <col min="12507" max="12524" width="9.140625" style="14"/>
    <col min="12525" max="12525" width="7.7109375" style="14" customWidth="1"/>
    <col min="12526" max="12526" width="9.85546875" style="14" customWidth="1"/>
    <col min="12527" max="12541" width="9.140625" style="14"/>
    <col min="12542" max="12542" width="13" style="14" customWidth="1"/>
    <col min="12543" max="12546" width="9.140625" style="14"/>
    <col min="12547" max="12547" width="10.85546875" style="14" bestFit="1" customWidth="1"/>
    <col min="12548" max="12746" width="9.140625" style="14"/>
    <col min="12747" max="12747" width="3.28515625" style="14" customWidth="1"/>
    <col min="12748" max="12748" width="48.28515625" style="14" customWidth="1"/>
    <col min="12749" max="12749" width="8" style="14" customWidth="1"/>
    <col min="12750" max="12750" width="8.140625" style="14" customWidth="1"/>
    <col min="12751" max="12751" width="6.85546875" style="14" customWidth="1"/>
    <col min="12752" max="12752" width="3.85546875" style="14" customWidth="1"/>
    <col min="12753" max="12753" width="7" style="14" customWidth="1"/>
    <col min="12754" max="12754" width="11" style="14" customWidth="1"/>
    <col min="12755" max="12757" width="9.140625" style="14"/>
    <col min="12758" max="12758" width="9.5703125" style="14" bestFit="1" customWidth="1"/>
    <col min="12759" max="12761" width="9.140625" style="14"/>
    <col min="12762" max="12762" width="16.42578125" style="14" customWidth="1"/>
    <col min="12763" max="12780" width="9.140625" style="14"/>
    <col min="12781" max="12781" width="7.7109375" style="14" customWidth="1"/>
    <col min="12782" max="12782" width="9.85546875" style="14" customWidth="1"/>
    <col min="12783" max="12797" width="9.140625" style="14"/>
    <col min="12798" max="12798" width="13" style="14" customWidth="1"/>
    <col min="12799" max="12802" width="9.140625" style="14"/>
    <col min="12803" max="12803" width="10.85546875" style="14" bestFit="1" customWidth="1"/>
    <col min="12804" max="13002" width="9.140625" style="14"/>
    <col min="13003" max="13003" width="3.28515625" style="14" customWidth="1"/>
    <col min="13004" max="13004" width="48.28515625" style="14" customWidth="1"/>
    <col min="13005" max="13005" width="8" style="14" customWidth="1"/>
    <col min="13006" max="13006" width="8.140625" style="14" customWidth="1"/>
    <col min="13007" max="13007" width="6.85546875" style="14" customWidth="1"/>
    <col min="13008" max="13008" width="3.85546875" style="14" customWidth="1"/>
    <col min="13009" max="13009" width="7" style="14" customWidth="1"/>
    <col min="13010" max="13010" width="11" style="14" customWidth="1"/>
    <col min="13011" max="13013" width="9.140625" style="14"/>
    <col min="13014" max="13014" width="9.5703125" style="14" bestFit="1" customWidth="1"/>
    <col min="13015" max="13017" width="9.140625" style="14"/>
    <col min="13018" max="13018" width="16.42578125" style="14" customWidth="1"/>
    <col min="13019" max="13036" width="9.140625" style="14"/>
    <col min="13037" max="13037" width="7.7109375" style="14" customWidth="1"/>
    <col min="13038" max="13038" width="9.85546875" style="14" customWidth="1"/>
    <col min="13039" max="13053" width="9.140625" style="14"/>
    <col min="13054" max="13054" width="13" style="14" customWidth="1"/>
    <col min="13055" max="13058" width="9.140625" style="14"/>
    <col min="13059" max="13059" width="10.85546875" style="14" bestFit="1" customWidth="1"/>
    <col min="13060" max="13258" width="9.140625" style="14"/>
    <col min="13259" max="13259" width="3.28515625" style="14" customWidth="1"/>
    <col min="13260" max="13260" width="48.28515625" style="14" customWidth="1"/>
    <col min="13261" max="13261" width="8" style="14" customWidth="1"/>
    <col min="13262" max="13262" width="8.140625" style="14" customWidth="1"/>
    <col min="13263" max="13263" width="6.85546875" style="14" customWidth="1"/>
    <col min="13264" max="13264" width="3.85546875" style="14" customWidth="1"/>
    <col min="13265" max="13265" width="7" style="14" customWidth="1"/>
    <col min="13266" max="13266" width="11" style="14" customWidth="1"/>
    <col min="13267" max="13269" width="9.140625" style="14"/>
    <col min="13270" max="13270" width="9.5703125" style="14" bestFit="1" customWidth="1"/>
    <col min="13271" max="13273" width="9.140625" style="14"/>
    <col min="13274" max="13274" width="16.42578125" style="14" customWidth="1"/>
    <col min="13275" max="13292" width="9.140625" style="14"/>
    <col min="13293" max="13293" width="7.7109375" style="14" customWidth="1"/>
    <col min="13294" max="13294" width="9.85546875" style="14" customWidth="1"/>
    <col min="13295" max="13309" width="9.140625" style="14"/>
    <col min="13310" max="13310" width="13" style="14" customWidth="1"/>
    <col min="13311" max="13314" width="9.140625" style="14"/>
    <col min="13315" max="13315" width="10.85546875" style="14" bestFit="1" customWidth="1"/>
    <col min="13316" max="13514" width="9.140625" style="14"/>
    <col min="13515" max="13515" width="3.28515625" style="14" customWidth="1"/>
    <col min="13516" max="13516" width="48.28515625" style="14" customWidth="1"/>
    <col min="13517" max="13517" width="8" style="14" customWidth="1"/>
    <col min="13518" max="13518" width="8.140625" style="14" customWidth="1"/>
    <col min="13519" max="13519" width="6.85546875" style="14" customWidth="1"/>
    <col min="13520" max="13520" width="3.85546875" style="14" customWidth="1"/>
    <col min="13521" max="13521" width="7" style="14" customWidth="1"/>
    <col min="13522" max="13522" width="11" style="14" customWidth="1"/>
    <col min="13523" max="13525" width="9.140625" style="14"/>
    <col min="13526" max="13526" width="9.5703125" style="14" bestFit="1" customWidth="1"/>
    <col min="13527" max="13529" width="9.140625" style="14"/>
    <col min="13530" max="13530" width="16.42578125" style="14" customWidth="1"/>
    <col min="13531" max="13548" width="9.140625" style="14"/>
    <col min="13549" max="13549" width="7.7109375" style="14" customWidth="1"/>
    <col min="13550" max="13550" width="9.85546875" style="14" customWidth="1"/>
    <col min="13551" max="13565" width="9.140625" style="14"/>
    <col min="13566" max="13566" width="13" style="14" customWidth="1"/>
    <col min="13567" max="13570" width="9.140625" style="14"/>
    <col min="13571" max="13571" width="10.85546875" style="14" bestFit="1" customWidth="1"/>
    <col min="13572" max="13770" width="9.140625" style="14"/>
    <col min="13771" max="13771" width="3.28515625" style="14" customWidth="1"/>
    <col min="13772" max="13772" width="48.28515625" style="14" customWidth="1"/>
    <col min="13773" max="13773" width="8" style="14" customWidth="1"/>
    <col min="13774" max="13774" width="8.140625" style="14" customWidth="1"/>
    <col min="13775" max="13775" width="6.85546875" style="14" customWidth="1"/>
    <col min="13776" max="13776" width="3.85546875" style="14" customWidth="1"/>
    <col min="13777" max="13777" width="7" style="14" customWidth="1"/>
    <col min="13778" max="13778" width="11" style="14" customWidth="1"/>
    <col min="13779" max="13781" width="9.140625" style="14"/>
    <col min="13782" max="13782" width="9.5703125" style="14" bestFit="1" customWidth="1"/>
    <col min="13783" max="13785" width="9.140625" style="14"/>
    <col min="13786" max="13786" width="16.42578125" style="14" customWidth="1"/>
    <col min="13787" max="13804" width="9.140625" style="14"/>
    <col min="13805" max="13805" width="7.7109375" style="14" customWidth="1"/>
    <col min="13806" max="13806" width="9.85546875" style="14" customWidth="1"/>
    <col min="13807" max="13821" width="9.140625" style="14"/>
    <col min="13822" max="13822" width="13" style="14" customWidth="1"/>
    <col min="13823" max="13826" width="9.140625" style="14"/>
    <col min="13827" max="13827" width="10.85546875" style="14" bestFit="1" customWidth="1"/>
    <col min="13828" max="14026" width="9.140625" style="14"/>
    <col min="14027" max="14027" width="3.28515625" style="14" customWidth="1"/>
    <col min="14028" max="14028" width="48.28515625" style="14" customWidth="1"/>
    <col min="14029" max="14029" width="8" style="14" customWidth="1"/>
    <col min="14030" max="14030" width="8.140625" style="14" customWidth="1"/>
    <col min="14031" max="14031" width="6.85546875" style="14" customWidth="1"/>
    <col min="14032" max="14032" width="3.85546875" style="14" customWidth="1"/>
    <col min="14033" max="14033" width="7" style="14" customWidth="1"/>
    <col min="14034" max="14034" width="11" style="14" customWidth="1"/>
    <col min="14035" max="14037" width="9.140625" style="14"/>
    <col min="14038" max="14038" width="9.5703125" style="14" bestFit="1" customWidth="1"/>
    <col min="14039" max="14041" width="9.140625" style="14"/>
    <col min="14042" max="14042" width="16.42578125" style="14" customWidth="1"/>
    <col min="14043" max="14060" width="9.140625" style="14"/>
    <col min="14061" max="14061" width="7.7109375" style="14" customWidth="1"/>
    <col min="14062" max="14062" width="9.85546875" style="14" customWidth="1"/>
    <col min="14063" max="14077" width="9.140625" style="14"/>
    <col min="14078" max="14078" width="13" style="14" customWidth="1"/>
    <col min="14079" max="14082" width="9.140625" style="14"/>
    <col min="14083" max="14083" width="10.85546875" style="14" bestFit="1" customWidth="1"/>
    <col min="14084" max="14282" width="9.140625" style="14"/>
    <col min="14283" max="14283" width="3.28515625" style="14" customWidth="1"/>
    <col min="14284" max="14284" width="48.28515625" style="14" customWidth="1"/>
    <col min="14285" max="14285" width="8" style="14" customWidth="1"/>
    <col min="14286" max="14286" width="8.140625" style="14" customWidth="1"/>
    <col min="14287" max="14287" width="6.85546875" style="14" customWidth="1"/>
    <col min="14288" max="14288" width="3.85546875" style="14" customWidth="1"/>
    <col min="14289" max="14289" width="7" style="14" customWidth="1"/>
    <col min="14290" max="14290" width="11" style="14" customWidth="1"/>
    <col min="14291" max="14293" width="9.140625" style="14"/>
    <col min="14294" max="14294" width="9.5703125" style="14" bestFit="1" customWidth="1"/>
    <col min="14295" max="14297" width="9.140625" style="14"/>
    <col min="14298" max="14298" width="16.42578125" style="14" customWidth="1"/>
    <col min="14299" max="14316" width="9.140625" style="14"/>
    <col min="14317" max="14317" width="7.7109375" style="14" customWidth="1"/>
    <col min="14318" max="14318" width="9.85546875" style="14" customWidth="1"/>
    <col min="14319" max="14333" width="9.140625" style="14"/>
    <col min="14334" max="14334" width="13" style="14" customWidth="1"/>
    <col min="14335" max="14338" width="9.140625" style="14"/>
    <col min="14339" max="14339" width="10.85546875" style="14" bestFit="1" customWidth="1"/>
    <col min="14340" max="14538" width="9.140625" style="14"/>
    <col min="14539" max="14539" width="3.28515625" style="14" customWidth="1"/>
    <col min="14540" max="14540" width="48.28515625" style="14" customWidth="1"/>
    <col min="14541" max="14541" width="8" style="14" customWidth="1"/>
    <col min="14542" max="14542" width="8.140625" style="14" customWidth="1"/>
    <col min="14543" max="14543" width="6.85546875" style="14" customWidth="1"/>
    <col min="14544" max="14544" width="3.85546875" style="14" customWidth="1"/>
    <col min="14545" max="14545" width="7" style="14" customWidth="1"/>
    <col min="14546" max="14546" width="11" style="14" customWidth="1"/>
    <col min="14547" max="14549" width="9.140625" style="14"/>
    <col min="14550" max="14550" width="9.5703125" style="14" bestFit="1" customWidth="1"/>
    <col min="14551" max="14553" width="9.140625" style="14"/>
    <col min="14554" max="14554" width="16.42578125" style="14" customWidth="1"/>
    <col min="14555" max="14572" width="9.140625" style="14"/>
    <col min="14573" max="14573" width="7.7109375" style="14" customWidth="1"/>
    <col min="14574" max="14574" width="9.85546875" style="14" customWidth="1"/>
    <col min="14575" max="14589" width="9.140625" style="14"/>
    <col min="14590" max="14590" width="13" style="14" customWidth="1"/>
    <col min="14591" max="14594" width="9.140625" style="14"/>
    <col min="14595" max="14595" width="10.85546875" style="14" bestFit="1" customWidth="1"/>
    <col min="14596" max="14794" width="9.140625" style="14"/>
    <col min="14795" max="14795" width="3.28515625" style="14" customWidth="1"/>
    <col min="14796" max="14796" width="48.28515625" style="14" customWidth="1"/>
    <col min="14797" max="14797" width="8" style="14" customWidth="1"/>
    <col min="14798" max="14798" width="8.140625" style="14" customWidth="1"/>
    <col min="14799" max="14799" width="6.85546875" style="14" customWidth="1"/>
    <col min="14800" max="14800" width="3.85546875" style="14" customWidth="1"/>
    <col min="14801" max="14801" width="7" style="14" customWidth="1"/>
    <col min="14802" max="14802" width="11" style="14" customWidth="1"/>
    <col min="14803" max="14805" width="9.140625" style="14"/>
    <col min="14806" max="14806" width="9.5703125" style="14" bestFit="1" customWidth="1"/>
    <col min="14807" max="14809" width="9.140625" style="14"/>
    <col min="14810" max="14810" width="16.42578125" style="14" customWidth="1"/>
    <col min="14811" max="14828" width="9.140625" style="14"/>
    <col min="14829" max="14829" width="7.7109375" style="14" customWidth="1"/>
    <col min="14830" max="14830" width="9.85546875" style="14" customWidth="1"/>
    <col min="14831" max="14845" width="9.140625" style="14"/>
    <col min="14846" max="14846" width="13" style="14" customWidth="1"/>
    <col min="14847" max="14850" width="9.140625" style="14"/>
    <col min="14851" max="14851" width="10.85546875" style="14" bestFit="1" customWidth="1"/>
    <col min="14852" max="15050" width="9.140625" style="14"/>
    <col min="15051" max="15051" width="3.28515625" style="14" customWidth="1"/>
    <col min="15052" max="15052" width="48.28515625" style="14" customWidth="1"/>
    <col min="15053" max="15053" width="8" style="14" customWidth="1"/>
    <col min="15054" max="15054" width="8.140625" style="14" customWidth="1"/>
    <col min="15055" max="15055" width="6.85546875" style="14" customWidth="1"/>
    <col min="15056" max="15056" width="3.85546875" style="14" customWidth="1"/>
    <col min="15057" max="15057" width="7" style="14" customWidth="1"/>
    <col min="15058" max="15058" width="11" style="14" customWidth="1"/>
    <col min="15059" max="15061" width="9.140625" style="14"/>
    <col min="15062" max="15062" width="9.5703125" style="14" bestFit="1" customWidth="1"/>
    <col min="15063" max="15065" width="9.140625" style="14"/>
    <col min="15066" max="15066" width="16.42578125" style="14" customWidth="1"/>
    <col min="15067" max="15084" width="9.140625" style="14"/>
    <col min="15085" max="15085" width="7.7109375" style="14" customWidth="1"/>
    <col min="15086" max="15086" width="9.85546875" style="14" customWidth="1"/>
    <col min="15087" max="15101" width="9.140625" style="14"/>
    <col min="15102" max="15102" width="13" style="14" customWidth="1"/>
    <col min="15103" max="15106" width="9.140625" style="14"/>
    <col min="15107" max="15107" width="10.85546875" style="14" bestFit="1" customWidth="1"/>
    <col min="15108" max="15306" width="9.140625" style="14"/>
    <col min="15307" max="15307" width="3.28515625" style="14" customWidth="1"/>
    <col min="15308" max="15308" width="48.28515625" style="14" customWidth="1"/>
    <col min="15309" max="15309" width="8" style="14" customWidth="1"/>
    <col min="15310" max="15310" width="8.140625" style="14" customWidth="1"/>
    <col min="15311" max="15311" width="6.85546875" style="14" customWidth="1"/>
    <col min="15312" max="15312" width="3.85546875" style="14" customWidth="1"/>
    <col min="15313" max="15313" width="7" style="14" customWidth="1"/>
    <col min="15314" max="15314" width="11" style="14" customWidth="1"/>
    <col min="15315" max="15317" width="9.140625" style="14"/>
    <col min="15318" max="15318" width="9.5703125" style="14" bestFit="1" customWidth="1"/>
    <col min="15319" max="15321" width="9.140625" style="14"/>
    <col min="15322" max="15322" width="16.42578125" style="14" customWidth="1"/>
    <col min="15323" max="15340" width="9.140625" style="14"/>
    <col min="15341" max="15341" width="7.7109375" style="14" customWidth="1"/>
    <col min="15342" max="15342" width="9.85546875" style="14" customWidth="1"/>
    <col min="15343" max="15357" width="9.140625" style="14"/>
    <col min="15358" max="15358" width="13" style="14" customWidth="1"/>
    <col min="15359" max="15362" width="9.140625" style="14"/>
    <col min="15363" max="15363" width="10.85546875" style="14" bestFit="1" customWidth="1"/>
    <col min="15364" max="15562" width="9.140625" style="14"/>
    <col min="15563" max="15563" width="3.28515625" style="14" customWidth="1"/>
    <col min="15564" max="15564" width="48.28515625" style="14" customWidth="1"/>
    <col min="15565" max="15565" width="8" style="14" customWidth="1"/>
    <col min="15566" max="15566" width="8.140625" style="14" customWidth="1"/>
    <col min="15567" max="15567" width="6.85546875" style="14" customWidth="1"/>
    <col min="15568" max="15568" width="3.85546875" style="14" customWidth="1"/>
    <col min="15569" max="15569" width="7" style="14" customWidth="1"/>
    <col min="15570" max="15570" width="11" style="14" customWidth="1"/>
    <col min="15571" max="15573" width="9.140625" style="14"/>
    <col min="15574" max="15574" width="9.5703125" style="14" bestFit="1" customWidth="1"/>
    <col min="15575" max="15577" width="9.140625" style="14"/>
    <col min="15578" max="15578" width="16.42578125" style="14" customWidth="1"/>
    <col min="15579" max="15596" width="9.140625" style="14"/>
    <col min="15597" max="15597" width="7.7109375" style="14" customWidth="1"/>
    <col min="15598" max="15598" width="9.85546875" style="14" customWidth="1"/>
    <col min="15599" max="15613" width="9.140625" style="14"/>
    <col min="15614" max="15614" width="13" style="14" customWidth="1"/>
    <col min="15615" max="15618" width="9.140625" style="14"/>
    <col min="15619" max="15619" width="10.85546875" style="14" bestFit="1" customWidth="1"/>
    <col min="15620" max="15818" width="9.140625" style="14"/>
    <col min="15819" max="15819" width="3.28515625" style="14" customWidth="1"/>
    <col min="15820" max="15820" width="48.28515625" style="14" customWidth="1"/>
    <col min="15821" max="15821" width="8" style="14" customWidth="1"/>
    <col min="15822" max="15822" width="8.140625" style="14" customWidth="1"/>
    <col min="15823" max="15823" width="6.85546875" style="14" customWidth="1"/>
    <col min="15824" max="15824" width="3.85546875" style="14" customWidth="1"/>
    <col min="15825" max="15825" width="7" style="14" customWidth="1"/>
    <col min="15826" max="15826" width="11" style="14" customWidth="1"/>
    <col min="15827" max="15829" width="9.140625" style="14"/>
    <col min="15830" max="15830" width="9.5703125" style="14" bestFit="1" customWidth="1"/>
    <col min="15831" max="15833" width="9.140625" style="14"/>
    <col min="15834" max="15834" width="16.42578125" style="14" customWidth="1"/>
    <col min="15835" max="15852" width="9.140625" style="14"/>
    <col min="15853" max="15853" width="7.7109375" style="14" customWidth="1"/>
    <col min="15854" max="15854" width="9.85546875" style="14" customWidth="1"/>
    <col min="15855" max="15869" width="9.140625" style="14"/>
    <col min="15870" max="15870" width="13" style="14" customWidth="1"/>
    <col min="15871" max="15874" width="9.140625" style="14"/>
    <col min="15875" max="15875" width="10.85546875" style="14" bestFit="1" customWidth="1"/>
    <col min="15876" max="16074" width="9.140625" style="14"/>
    <col min="16075" max="16075" width="3.28515625" style="14" customWidth="1"/>
    <col min="16076" max="16076" width="48.28515625" style="14" customWidth="1"/>
    <col min="16077" max="16077" width="8" style="14" customWidth="1"/>
    <col min="16078" max="16078" width="8.140625" style="14" customWidth="1"/>
    <col min="16079" max="16079" width="6.85546875" style="14" customWidth="1"/>
    <col min="16080" max="16080" width="3.85546875" style="14" customWidth="1"/>
    <col min="16081" max="16081" width="7" style="14" customWidth="1"/>
    <col min="16082" max="16082" width="11" style="14" customWidth="1"/>
    <col min="16083" max="16085" width="9.140625" style="14"/>
    <col min="16086" max="16086" width="9.5703125" style="14" bestFit="1" customWidth="1"/>
    <col min="16087" max="16089" width="9.140625" style="14"/>
    <col min="16090" max="16090" width="16.42578125" style="14" customWidth="1"/>
    <col min="16091" max="16108" width="9.140625" style="14"/>
    <col min="16109" max="16109" width="7.7109375" style="14" customWidth="1"/>
    <col min="16110" max="16110" width="9.85546875" style="14" customWidth="1"/>
    <col min="16111" max="16125" width="9.140625" style="14"/>
    <col min="16126" max="16126" width="13" style="14" customWidth="1"/>
    <col min="16127" max="16130" width="9.140625" style="14"/>
    <col min="16131" max="16131" width="10.85546875" style="14" bestFit="1" customWidth="1"/>
    <col min="16132" max="16384" width="9.140625" style="14"/>
  </cols>
  <sheetData>
    <row r="1" spans="1:3" s="2" customFormat="1" x14ac:dyDescent="0.25">
      <c r="A1" s="67" t="s">
        <v>95</v>
      </c>
      <c r="B1" s="67"/>
      <c r="C1" s="1"/>
    </row>
    <row r="2" spans="1:3" s="2" customFormat="1" ht="12.75" customHeight="1" x14ac:dyDescent="0.25">
      <c r="A2" s="67" t="s">
        <v>92</v>
      </c>
      <c r="B2" s="67"/>
      <c r="C2" s="1"/>
    </row>
    <row r="3" spans="1:3" s="2" customFormat="1" x14ac:dyDescent="0.25">
      <c r="A3" s="67" t="s">
        <v>93</v>
      </c>
      <c r="B3" s="67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96</v>
      </c>
      <c r="C5" s="6">
        <v>46312.249333333333</v>
      </c>
    </row>
    <row r="6" spans="1:3" s="2" customFormat="1" x14ac:dyDescent="0.25">
      <c r="A6" s="8"/>
      <c r="B6" s="9" t="s">
        <v>94</v>
      </c>
      <c r="C6" s="8"/>
    </row>
    <row r="7" spans="1:3" ht="20.25" customHeight="1" x14ac:dyDescent="0.25">
      <c r="A7" s="11"/>
      <c r="B7" s="12" t="s">
        <v>0</v>
      </c>
      <c r="C7" s="13">
        <v>2480.5439999999999</v>
      </c>
    </row>
    <row r="8" spans="1:3" ht="20.25" customHeight="1" x14ac:dyDescent="0.25">
      <c r="A8" s="15"/>
      <c r="B8" s="16" t="s">
        <v>1</v>
      </c>
      <c r="C8" s="17">
        <v>0</v>
      </c>
    </row>
    <row r="9" spans="1:3" ht="19.5" customHeight="1" x14ac:dyDescent="0.25">
      <c r="A9" s="15"/>
      <c r="B9" s="18" t="s">
        <v>2</v>
      </c>
      <c r="C9" s="17">
        <v>5844.9599999999991</v>
      </c>
    </row>
    <row r="10" spans="1:3" ht="19.5" customHeight="1" x14ac:dyDescent="0.25">
      <c r="A10" s="15"/>
      <c r="B10" s="19" t="s">
        <v>3</v>
      </c>
      <c r="C10" s="17">
        <v>0</v>
      </c>
    </row>
    <row r="11" spans="1:3" ht="21.75" customHeight="1" x14ac:dyDescent="0.25">
      <c r="A11" s="20"/>
      <c r="B11" s="21" t="s">
        <v>4</v>
      </c>
      <c r="C11" s="17">
        <v>515.00850000000003</v>
      </c>
    </row>
    <row r="12" spans="1:3" hidden="1" x14ac:dyDescent="0.25">
      <c r="A12" s="15"/>
      <c r="B12" s="19" t="s">
        <v>5</v>
      </c>
      <c r="C12" s="17">
        <v>0</v>
      </c>
    </row>
    <row r="13" spans="1:3" ht="16.5" thickBot="1" x14ac:dyDescent="0.3">
      <c r="A13" s="22"/>
      <c r="B13" s="23" t="s">
        <v>6</v>
      </c>
      <c r="C13" s="58">
        <f>SUM(C7:C12)</f>
        <v>8840.5124999999989</v>
      </c>
    </row>
    <row r="14" spans="1:3" ht="16.5" thickBot="1" x14ac:dyDescent="0.3">
      <c r="A14" s="24" t="s">
        <v>7</v>
      </c>
      <c r="B14" s="25" t="s">
        <v>8</v>
      </c>
      <c r="C14" s="17"/>
    </row>
    <row r="15" spans="1:3" x14ac:dyDescent="0.25">
      <c r="A15" s="20"/>
      <c r="B15" s="21" t="s">
        <v>9</v>
      </c>
      <c r="C15" s="17">
        <v>0</v>
      </c>
    </row>
    <row r="16" spans="1:3" x14ac:dyDescent="0.25">
      <c r="A16" s="15"/>
      <c r="B16" s="18" t="s">
        <v>10</v>
      </c>
      <c r="C16" s="17">
        <v>0</v>
      </c>
    </row>
    <row r="17" spans="1:3" hidden="1" x14ac:dyDescent="0.25">
      <c r="A17" s="22"/>
      <c r="B17" s="26" t="s">
        <v>11</v>
      </c>
      <c r="C17" s="17">
        <v>0</v>
      </c>
    </row>
    <row r="18" spans="1:3" x14ac:dyDescent="0.25">
      <c r="A18" s="22"/>
      <c r="B18" s="23" t="s">
        <v>12</v>
      </c>
      <c r="C18" s="17">
        <v>0</v>
      </c>
    </row>
    <row r="19" spans="1:3" ht="16.5" thickBot="1" x14ac:dyDescent="0.3">
      <c r="A19" s="27"/>
      <c r="B19" s="23" t="s">
        <v>6</v>
      </c>
      <c r="C19" s="58">
        <v>0</v>
      </c>
    </row>
    <row r="20" spans="1:3" ht="16.5" hidden="1" thickBot="1" x14ac:dyDescent="0.3">
      <c r="A20" s="24" t="s">
        <v>13</v>
      </c>
      <c r="B20" s="28" t="s">
        <v>14</v>
      </c>
      <c r="C20" s="17">
        <v>0</v>
      </c>
    </row>
    <row r="21" spans="1:3" ht="16.5" hidden="1" thickBot="1" x14ac:dyDescent="0.3">
      <c r="A21" s="29" t="s">
        <v>15</v>
      </c>
      <c r="B21" s="30" t="s">
        <v>16</v>
      </c>
      <c r="C21" s="17">
        <v>0</v>
      </c>
    </row>
    <row r="22" spans="1:3" ht="16.5" hidden="1" thickBot="1" x14ac:dyDescent="0.3">
      <c r="A22" s="20"/>
      <c r="B22" s="31" t="s">
        <v>17</v>
      </c>
      <c r="C22" s="17">
        <v>0</v>
      </c>
    </row>
    <row r="23" spans="1:3" ht="16.5" hidden="1" thickBot="1" x14ac:dyDescent="0.3">
      <c r="A23" s="20"/>
      <c r="B23" s="32" t="s">
        <v>18</v>
      </c>
      <c r="C23" s="17">
        <v>0</v>
      </c>
    </row>
    <row r="24" spans="1:3" ht="16.5" hidden="1" thickBot="1" x14ac:dyDescent="0.3">
      <c r="A24" s="20"/>
      <c r="B24" s="32" t="s">
        <v>19</v>
      </c>
      <c r="C24" s="17">
        <v>0</v>
      </c>
    </row>
    <row r="25" spans="1:3" ht="16.5" hidden="1" thickBot="1" x14ac:dyDescent="0.3">
      <c r="A25" s="20"/>
      <c r="B25" s="32" t="s">
        <v>20</v>
      </c>
      <c r="C25" s="17">
        <v>0</v>
      </c>
    </row>
    <row r="26" spans="1:3" ht="16.5" hidden="1" thickBot="1" x14ac:dyDescent="0.3">
      <c r="A26" s="20"/>
      <c r="B26" s="32" t="s">
        <v>21</v>
      </c>
      <c r="C26" s="17">
        <v>0</v>
      </c>
    </row>
    <row r="27" spans="1:3" ht="16.5" hidden="1" thickBot="1" x14ac:dyDescent="0.3">
      <c r="A27" s="33"/>
      <c r="B27" s="34" t="s">
        <v>22</v>
      </c>
      <c r="C27" s="17">
        <v>0</v>
      </c>
    </row>
    <row r="28" spans="1:3" ht="16.5" hidden="1" thickBot="1" x14ac:dyDescent="0.3">
      <c r="A28" s="22"/>
      <c r="B28" s="34" t="s">
        <v>23</v>
      </c>
      <c r="C28" s="17">
        <v>0</v>
      </c>
    </row>
    <row r="29" spans="1:3" ht="16.5" thickBot="1" x14ac:dyDescent="0.3">
      <c r="A29" s="29" t="s">
        <v>24</v>
      </c>
      <c r="B29" s="35" t="s">
        <v>25</v>
      </c>
      <c r="C29" s="17"/>
    </row>
    <row r="30" spans="1:3" ht="31.5" x14ac:dyDescent="0.25">
      <c r="A30" s="20"/>
      <c r="B30" s="21" t="s">
        <v>26</v>
      </c>
      <c r="C30" s="17">
        <v>3392.64</v>
      </c>
    </row>
    <row r="31" spans="1:3" x14ac:dyDescent="0.25">
      <c r="A31" s="15"/>
      <c r="B31" s="18" t="s">
        <v>27</v>
      </c>
      <c r="C31" s="17">
        <v>118.14</v>
      </c>
    </row>
    <row r="32" spans="1:3" x14ac:dyDescent="0.25">
      <c r="A32" s="15"/>
      <c r="B32" s="18" t="s">
        <v>28</v>
      </c>
      <c r="C32" s="17">
        <v>83.16</v>
      </c>
    </row>
    <row r="33" spans="1:3" x14ac:dyDescent="0.25">
      <c r="A33" s="15"/>
      <c r="B33" s="19" t="s">
        <v>29</v>
      </c>
      <c r="C33" s="17">
        <v>448.86800000000011</v>
      </c>
    </row>
    <row r="34" spans="1:3" x14ac:dyDescent="0.25">
      <c r="A34" s="15"/>
      <c r="B34" s="36" t="s">
        <v>30</v>
      </c>
      <c r="C34" s="17">
        <v>659.04000000000008</v>
      </c>
    </row>
    <row r="35" spans="1:3" x14ac:dyDescent="0.25">
      <c r="A35" s="22"/>
      <c r="B35" s="23" t="s">
        <v>31</v>
      </c>
      <c r="C35" s="17">
        <v>12.4</v>
      </c>
    </row>
    <row r="36" spans="1:3" x14ac:dyDescent="0.25">
      <c r="A36" s="22"/>
      <c r="B36" s="23" t="s">
        <v>32</v>
      </c>
      <c r="C36" s="17">
        <v>118.14</v>
      </c>
    </row>
    <row r="37" spans="1:3" ht="16.5" thickBot="1" x14ac:dyDescent="0.3">
      <c r="A37" s="22"/>
      <c r="B37" s="23" t="s">
        <v>6</v>
      </c>
      <c r="C37" s="58">
        <f>SUM(C30:C36)</f>
        <v>4832.3879999999999</v>
      </c>
    </row>
    <row r="38" spans="1:3" ht="16.5" thickBot="1" x14ac:dyDescent="0.3">
      <c r="A38" s="29" t="s">
        <v>13</v>
      </c>
      <c r="B38" s="35" t="s">
        <v>33</v>
      </c>
      <c r="C38" s="17"/>
    </row>
    <row r="39" spans="1:3" x14ac:dyDescent="0.25">
      <c r="A39" s="37"/>
      <c r="B39" s="36" t="s">
        <v>34</v>
      </c>
      <c r="C39" s="17">
        <v>329.52000000000004</v>
      </c>
    </row>
    <row r="40" spans="1:3" x14ac:dyDescent="0.25">
      <c r="A40" s="37"/>
      <c r="B40" s="19" t="s">
        <v>35</v>
      </c>
      <c r="C40" s="17">
        <v>448.86800000000005</v>
      </c>
    </row>
    <row r="41" spans="1:3" ht="34.5" customHeight="1" x14ac:dyDescent="0.25">
      <c r="A41" s="38"/>
      <c r="B41" s="18" t="s">
        <v>36</v>
      </c>
      <c r="C41" s="17">
        <v>14782.320000000003</v>
      </c>
    </row>
    <row r="42" spans="1:3" ht="31.5" x14ac:dyDescent="0.25">
      <c r="A42" s="38"/>
      <c r="B42" s="18" t="s">
        <v>37</v>
      </c>
      <c r="C42" s="17">
        <v>4604.04</v>
      </c>
    </row>
    <row r="43" spans="1:3" ht="31.5" x14ac:dyDescent="0.25">
      <c r="A43" s="38"/>
      <c r="B43" s="18" t="s">
        <v>38</v>
      </c>
      <c r="C43" s="17">
        <v>1511.2380000000001</v>
      </c>
    </row>
    <row r="44" spans="1:3" ht="36.75" customHeight="1" x14ac:dyDescent="0.25">
      <c r="A44" s="38"/>
      <c r="B44" s="18" t="s">
        <v>39</v>
      </c>
      <c r="C44" s="17">
        <v>318.97800000000001</v>
      </c>
    </row>
    <row r="45" spans="1:3" ht="31.5" x14ac:dyDescent="0.25">
      <c r="A45" s="38"/>
      <c r="B45" s="18" t="s">
        <v>40</v>
      </c>
      <c r="C45" s="17">
        <v>3454.4340000000002</v>
      </c>
    </row>
    <row r="46" spans="1:3" ht="16.5" thickBot="1" x14ac:dyDescent="0.3">
      <c r="A46" s="39"/>
      <c r="B46" s="26" t="s">
        <v>6</v>
      </c>
      <c r="C46" s="58">
        <f>SUM(C39:C45)</f>
        <v>25449.398000000005</v>
      </c>
    </row>
    <row r="47" spans="1:3" ht="16.5" thickBot="1" x14ac:dyDescent="0.3">
      <c r="A47" s="29" t="s">
        <v>15</v>
      </c>
      <c r="B47" s="28" t="s">
        <v>41</v>
      </c>
      <c r="C47" s="58">
        <v>382.14</v>
      </c>
    </row>
    <row r="48" spans="1:3" ht="32.25" thickBot="1" x14ac:dyDescent="0.3">
      <c r="A48" s="29" t="s">
        <v>42</v>
      </c>
      <c r="B48" s="59" t="s">
        <v>43</v>
      </c>
      <c r="C48" s="17"/>
    </row>
    <row r="49" spans="1:3" hidden="1" x14ac:dyDescent="0.25">
      <c r="A49" s="40"/>
      <c r="B49" s="41" t="s">
        <v>44</v>
      </c>
      <c r="C49" s="17">
        <v>0</v>
      </c>
    </row>
    <row r="50" spans="1:3" x14ac:dyDescent="0.25">
      <c r="A50" s="37"/>
      <c r="B50" s="36" t="s">
        <v>45</v>
      </c>
      <c r="C50" s="17">
        <v>5735.16</v>
      </c>
    </row>
    <row r="51" spans="1:3" x14ac:dyDescent="0.25">
      <c r="A51" s="38"/>
      <c r="B51" s="19" t="s">
        <v>46</v>
      </c>
      <c r="C51" s="17">
        <v>5106.3799999999992</v>
      </c>
    </row>
    <row r="52" spans="1:3" x14ac:dyDescent="0.25">
      <c r="A52" s="38"/>
      <c r="B52" s="19" t="s">
        <v>47</v>
      </c>
      <c r="C52" s="17">
        <v>2703.84</v>
      </c>
    </row>
    <row r="53" spans="1:3" x14ac:dyDescent="0.25">
      <c r="A53" s="38"/>
      <c r="B53" s="19" t="s">
        <v>48</v>
      </c>
      <c r="C53" s="17">
        <v>188.64</v>
      </c>
    </row>
    <row r="54" spans="1:3" x14ac:dyDescent="0.25">
      <c r="A54" s="38"/>
      <c r="B54" s="19" t="s">
        <v>49</v>
      </c>
      <c r="C54" s="17">
        <v>920.69999999999993</v>
      </c>
    </row>
    <row r="55" spans="1:3" ht="16.5" thickBot="1" x14ac:dyDescent="0.3">
      <c r="A55" s="42"/>
      <c r="B55" s="43" t="s">
        <v>6</v>
      </c>
      <c r="C55" s="58">
        <f>SUM(C50:C54)</f>
        <v>14654.72</v>
      </c>
    </row>
    <row r="56" spans="1:3" ht="16.5" thickBot="1" x14ac:dyDescent="0.3">
      <c r="A56" s="29" t="s">
        <v>50</v>
      </c>
      <c r="B56" s="35" t="s">
        <v>51</v>
      </c>
      <c r="C56" s="17"/>
    </row>
    <row r="57" spans="1:3" hidden="1" x14ac:dyDescent="0.25">
      <c r="A57" s="44"/>
      <c r="B57" s="45" t="s">
        <v>52</v>
      </c>
      <c r="C57" s="17">
        <v>0</v>
      </c>
    </row>
    <row r="58" spans="1:3" ht="13.5" hidden="1" customHeight="1" x14ac:dyDescent="0.25">
      <c r="A58" s="40"/>
      <c r="B58" s="46" t="s">
        <v>53</v>
      </c>
      <c r="C58" s="17">
        <v>0</v>
      </c>
    </row>
    <row r="59" spans="1:3" ht="31.5" hidden="1" x14ac:dyDescent="0.25">
      <c r="A59" s="39"/>
      <c r="B59" s="26" t="s">
        <v>54</v>
      </c>
      <c r="C59" s="17">
        <v>0</v>
      </c>
    </row>
    <row r="60" spans="1:3" ht="14.25" hidden="1" customHeight="1" x14ac:dyDescent="0.25">
      <c r="A60" s="39"/>
      <c r="B60" s="26" t="s">
        <v>55</v>
      </c>
      <c r="C60" s="17">
        <v>0</v>
      </c>
    </row>
    <row r="61" spans="1:3" x14ac:dyDescent="0.25">
      <c r="A61" s="39"/>
      <c r="B61" s="23" t="s">
        <v>56</v>
      </c>
      <c r="C61" s="17">
        <v>0</v>
      </c>
    </row>
    <row r="62" spans="1:3" hidden="1" x14ac:dyDescent="0.25">
      <c r="A62" s="39"/>
      <c r="B62" s="23" t="s">
        <v>57</v>
      </c>
      <c r="C62" s="17">
        <v>0</v>
      </c>
    </row>
    <row r="63" spans="1:3" ht="16.5" thickBot="1" x14ac:dyDescent="0.3">
      <c r="A63" s="42"/>
      <c r="B63" s="43" t="s">
        <v>23</v>
      </c>
      <c r="C63" s="58">
        <v>0</v>
      </c>
    </row>
    <row r="64" spans="1:3" ht="16.5" thickBot="1" x14ac:dyDescent="0.3">
      <c r="A64" s="29" t="s">
        <v>58</v>
      </c>
      <c r="B64" s="35" t="s">
        <v>59</v>
      </c>
      <c r="C64" s="17"/>
    </row>
    <row r="65" spans="1:3" ht="47.25" x14ac:dyDescent="0.25">
      <c r="A65" s="37"/>
      <c r="B65" s="21" t="s">
        <v>60</v>
      </c>
      <c r="C65" s="17">
        <v>1870.912</v>
      </c>
    </row>
    <row r="66" spans="1:3" ht="31.5" x14ac:dyDescent="0.25">
      <c r="A66" s="38"/>
      <c r="B66" s="18" t="s">
        <v>61</v>
      </c>
      <c r="C66" s="17">
        <v>2368.8159999999998</v>
      </c>
    </row>
    <row r="67" spans="1:3" ht="31.5" x14ac:dyDescent="0.25">
      <c r="A67" s="38"/>
      <c r="B67" s="18" t="s">
        <v>62</v>
      </c>
      <c r="C67" s="17">
        <v>1870.912</v>
      </c>
    </row>
    <row r="68" spans="1:3" ht="31.5" x14ac:dyDescent="0.25">
      <c r="A68" s="38"/>
      <c r="B68" s="18" t="s">
        <v>63</v>
      </c>
      <c r="C68" s="17">
        <v>3741.8240000000001</v>
      </c>
    </row>
    <row r="69" spans="1:3" x14ac:dyDescent="0.25">
      <c r="A69" s="39"/>
      <c r="B69" s="26" t="s">
        <v>64</v>
      </c>
      <c r="C69" s="17">
        <v>0</v>
      </c>
    </row>
    <row r="70" spans="1:3" hidden="1" x14ac:dyDescent="0.25">
      <c r="A70" s="39"/>
      <c r="B70" s="26" t="s">
        <v>65</v>
      </c>
      <c r="C70" s="17">
        <v>0</v>
      </c>
    </row>
    <row r="71" spans="1:3" ht="16.5" thickBot="1" x14ac:dyDescent="0.3">
      <c r="A71" s="39"/>
      <c r="B71" s="23" t="s">
        <v>23</v>
      </c>
      <c r="C71" s="58">
        <f>SUM(C65:C70)</f>
        <v>9852.4639999999999</v>
      </c>
    </row>
    <row r="72" spans="1:3" ht="32.25" thickBot="1" x14ac:dyDescent="0.3">
      <c r="A72" s="29" t="s">
        <v>66</v>
      </c>
      <c r="B72" s="47" t="s">
        <v>67</v>
      </c>
      <c r="C72" s="58">
        <v>4707.4560000000001</v>
      </c>
    </row>
    <row r="73" spans="1:3" ht="16.5" thickBot="1" x14ac:dyDescent="0.3">
      <c r="A73" s="44" t="s">
        <v>68</v>
      </c>
      <c r="B73" s="48" t="s">
        <v>69</v>
      </c>
      <c r="C73" s="58">
        <v>1312.6559999999999</v>
      </c>
    </row>
    <row r="74" spans="1:3" ht="16.5" thickBot="1" x14ac:dyDescent="0.3">
      <c r="A74" s="29" t="s">
        <v>70</v>
      </c>
      <c r="B74" s="28" t="s">
        <v>71</v>
      </c>
      <c r="C74" s="58">
        <v>521.37</v>
      </c>
    </row>
    <row r="75" spans="1:3" ht="16.5" thickBot="1" x14ac:dyDescent="0.3">
      <c r="A75" s="49" t="s">
        <v>72</v>
      </c>
      <c r="B75" s="50" t="s">
        <v>73</v>
      </c>
      <c r="C75" s="58">
        <v>965.5</v>
      </c>
    </row>
    <row r="76" spans="1:3" ht="16.5" thickBot="1" x14ac:dyDescent="0.3">
      <c r="A76" s="29" t="s">
        <v>74</v>
      </c>
      <c r="B76" s="35" t="s">
        <v>75</v>
      </c>
      <c r="C76" s="17"/>
    </row>
    <row r="77" spans="1:3" x14ac:dyDescent="0.25">
      <c r="A77" s="37"/>
      <c r="B77" s="36" t="s">
        <v>76</v>
      </c>
      <c r="C77" s="17">
        <v>5470.44</v>
      </c>
    </row>
    <row r="78" spans="1:3" x14ac:dyDescent="0.25">
      <c r="A78" s="15"/>
      <c r="B78" s="19" t="s">
        <v>77</v>
      </c>
      <c r="C78" s="17">
        <v>4122.1200000000008</v>
      </c>
    </row>
    <row r="79" spans="1:3" ht="42.75" customHeight="1" x14ac:dyDescent="0.25">
      <c r="A79" s="15"/>
      <c r="B79" s="18" t="s">
        <v>78</v>
      </c>
      <c r="C79" s="17">
        <v>4013.3999999999992</v>
      </c>
    </row>
    <row r="80" spans="1:3" ht="34.5" customHeight="1" x14ac:dyDescent="0.25">
      <c r="A80" s="15"/>
      <c r="B80" s="18" t="s">
        <v>79</v>
      </c>
      <c r="C80" s="17">
        <v>4013.3999999999992</v>
      </c>
    </row>
    <row r="81" spans="1:3" ht="31.5" x14ac:dyDescent="0.25">
      <c r="A81" s="22"/>
      <c r="B81" s="26" t="s">
        <v>80</v>
      </c>
      <c r="C81" s="17">
        <v>4013.3999999999992</v>
      </c>
    </row>
    <row r="82" spans="1:3" ht="15.75" hidden="1" customHeight="1" x14ac:dyDescent="0.25">
      <c r="A82" s="22"/>
      <c r="B82" s="26" t="s">
        <v>81</v>
      </c>
      <c r="C82" s="17">
        <v>0</v>
      </c>
    </row>
    <row r="83" spans="1:3" ht="15.75" hidden="1" customHeight="1" x14ac:dyDescent="0.25">
      <c r="A83" s="22"/>
      <c r="B83" s="26" t="s">
        <v>82</v>
      </c>
      <c r="C83" s="17">
        <v>0</v>
      </c>
    </row>
    <row r="84" spans="1:3" ht="15.75" customHeight="1" x14ac:dyDescent="0.25">
      <c r="A84" s="22"/>
      <c r="B84" s="26" t="s">
        <v>83</v>
      </c>
      <c r="C84" s="17">
        <v>14000</v>
      </c>
    </row>
    <row r="85" spans="1:3" ht="15.75" customHeight="1" x14ac:dyDescent="0.25">
      <c r="A85" s="22"/>
      <c r="B85" s="26" t="s">
        <v>97</v>
      </c>
      <c r="C85" s="17">
        <v>2000</v>
      </c>
    </row>
    <row r="86" spans="1:3" ht="16.5" thickBot="1" x14ac:dyDescent="0.3">
      <c r="A86" s="22"/>
      <c r="B86" s="23" t="s">
        <v>23</v>
      </c>
      <c r="C86" s="58">
        <f>SUM(C77:C85)</f>
        <v>37632.759999999995</v>
      </c>
    </row>
    <row r="87" spans="1:3" ht="16.5" thickBot="1" x14ac:dyDescent="0.3">
      <c r="A87" s="24" t="s">
        <v>84</v>
      </c>
      <c r="B87" s="35" t="s">
        <v>85</v>
      </c>
      <c r="C87" s="17"/>
    </row>
    <row r="88" spans="1:3" x14ac:dyDescent="0.25">
      <c r="A88" s="51"/>
      <c r="B88" s="19" t="s">
        <v>86</v>
      </c>
      <c r="C88" s="17"/>
    </row>
    <row r="89" spans="1:3" x14ac:dyDescent="0.25">
      <c r="A89" s="52"/>
      <c r="B89" s="23" t="s">
        <v>87</v>
      </c>
      <c r="C89" s="17">
        <v>800</v>
      </c>
    </row>
    <row r="90" spans="1:3" ht="16.5" thickBot="1" x14ac:dyDescent="0.3">
      <c r="A90" s="53"/>
      <c r="B90" s="54" t="s">
        <v>23</v>
      </c>
      <c r="C90" s="58">
        <f>SUM(C89)</f>
        <v>800</v>
      </c>
    </row>
    <row r="91" spans="1:3" ht="16.5" thickBot="1" x14ac:dyDescent="0.3">
      <c r="A91" s="24" t="s">
        <v>88</v>
      </c>
      <c r="B91" s="55" t="s">
        <v>89</v>
      </c>
      <c r="C91" s="17">
        <v>0</v>
      </c>
    </row>
    <row r="92" spans="1:3" ht="16.5" thickBot="1" x14ac:dyDescent="0.3">
      <c r="A92" s="24" t="s">
        <v>90</v>
      </c>
      <c r="B92" s="30" t="s">
        <v>91</v>
      </c>
      <c r="C92" s="58">
        <v>22586.735999999994</v>
      </c>
    </row>
    <row r="93" spans="1:3" x14ac:dyDescent="0.25">
      <c r="A93" s="56"/>
      <c r="B93" s="57" t="s">
        <v>102</v>
      </c>
      <c r="C93" s="58">
        <f>C13+C19+C37+C46+C47+C55+C63+C71+C72+C73+C74+C75+C86+C90+C92</f>
        <v>132538.1005</v>
      </c>
    </row>
    <row r="94" spans="1:3" s="63" customFormat="1" x14ac:dyDescent="0.25">
      <c r="A94" s="60"/>
      <c r="B94" s="61" t="s">
        <v>98</v>
      </c>
      <c r="C94" s="62">
        <v>99237.84</v>
      </c>
    </row>
    <row r="95" spans="1:3" s="7" customFormat="1" x14ac:dyDescent="0.25">
      <c r="A95" s="60"/>
      <c r="B95" s="61" t="s">
        <v>99</v>
      </c>
      <c r="C95" s="62">
        <v>102662.01</v>
      </c>
    </row>
    <row r="96" spans="1:3" s="7" customFormat="1" x14ac:dyDescent="0.25">
      <c r="A96" s="60"/>
      <c r="B96" s="61" t="s">
        <v>100</v>
      </c>
      <c r="C96" s="62"/>
    </row>
    <row r="97" spans="1:3" s="7" customFormat="1" x14ac:dyDescent="0.25">
      <c r="A97" s="64"/>
      <c r="B97" s="61" t="s">
        <v>103</v>
      </c>
      <c r="C97" s="62">
        <f>C96+C95-C93</f>
        <v>-29876.090500000006</v>
      </c>
    </row>
    <row r="98" spans="1:3" s="7" customFormat="1" x14ac:dyDescent="0.25">
      <c r="A98" s="64"/>
      <c r="B98" s="61" t="s">
        <v>101</v>
      </c>
      <c r="C98" s="65">
        <f>C97+C5</f>
        <v>16436.158833333327</v>
      </c>
    </row>
    <row r="99" spans="1:3" s="2" customFormat="1" x14ac:dyDescent="0.25">
      <c r="A99" s="66"/>
      <c r="C99" s="1"/>
    </row>
    <row r="100" spans="1:3" s="2" customFormat="1" x14ac:dyDescent="0.25">
      <c r="A100" s="66"/>
      <c r="C100" s="1"/>
    </row>
    <row r="101" spans="1:3" s="2" customFormat="1" x14ac:dyDescent="0.25">
      <c r="A101" s="66"/>
      <c r="C101" s="1"/>
    </row>
    <row r="102" spans="1:3" s="2" customFormat="1" x14ac:dyDescent="0.25">
      <c r="A102" s="66"/>
      <c r="C102" s="1"/>
    </row>
    <row r="103" spans="1:3" s="2" customFormat="1" x14ac:dyDescent="0.25">
      <c r="A103" s="66"/>
      <c r="C103" s="1"/>
    </row>
    <row r="104" spans="1:3" s="10" customFormat="1" ht="12.75" x14ac:dyDescent="0.2"/>
    <row r="105" spans="1:3" s="10" customFormat="1" ht="12.75" x14ac:dyDescent="0.2"/>
    <row r="106" spans="1:3" s="10" customFormat="1" ht="12.75" x14ac:dyDescent="0.2"/>
    <row r="107" spans="1:3" s="10" customFormat="1" ht="12.75" x14ac:dyDescent="0.2"/>
    <row r="108" spans="1:3" s="10" customFormat="1" ht="12.75" x14ac:dyDescent="0.2"/>
    <row r="109" spans="1:3" s="10" customFormat="1" ht="12.75" x14ac:dyDescent="0.2"/>
    <row r="110" spans="1:3" s="10" customFormat="1" ht="12.75" x14ac:dyDescent="0.2"/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2025-01-28T01:47:05Z</dcterms:created>
  <dcterms:modified xsi:type="dcterms:W3CDTF">2025-02-20T09:43:50Z</dcterms:modified>
</cp:coreProperties>
</file>