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ERVER\Documents\ОТЧЕТ 2024\Отчет ЖЭК6 2024\Гоголя 8 марта\"/>
    </mc:Choice>
  </mc:AlternateContent>
  <bookViews>
    <workbookView xWindow="0" yWindow="0" windowWidth="28800" windowHeight="1239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3" i="1" l="1"/>
  <c r="C92" i="1"/>
  <c r="C86" i="1" l="1"/>
  <c r="C72" i="1" l="1"/>
  <c r="C61" i="1"/>
  <c r="C45" i="1"/>
  <c r="C35" i="1"/>
  <c r="C27" i="1"/>
  <c r="C13" i="1"/>
  <c r="C89" i="1" l="1"/>
</calcChain>
</file>

<file path=xl/sharedStrings.xml><?xml version="1.0" encoding="utf-8"?>
<sst xmlns="http://schemas.openxmlformats.org/spreadsheetml/2006/main" count="109" uniqueCount="101">
  <si>
    <t xml:space="preserve"> Содержание помещений общего пользования</t>
  </si>
  <si>
    <t>Влажное подметание лестничных площадок и марш. нижних 2ух эт.</t>
  </si>
  <si>
    <t>Влажное подметание лестничных площадок и маршей выше 2ого эт.</t>
  </si>
  <si>
    <t>Мытье лестничных площадок и маршей  нижних 2ух этажей</t>
  </si>
  <si>
    <t>Мытье лестничных площадок и маршей  выше 2ого эт.</t>
  </si>
  <si>
    <t xml:space="preserve">Генеральная уборка лестничных клеток </t>
  </si>
  <si>
    <t>Мытье окон</t>
  </si>
  <si>
    <t>ИТОГО</t>
  </si>
  <si>
    <t>2</t>
  </si>
  <si>
    <t>Содержание чердака, подвала, кровли</t>
  </si>
  <si>
    <t xml:space="preserve">Очистка чердака  от мусора  </t>
  </si>
  <si>
    <t xml:space="preserve">Очистка  подвалов от мусора  </t>
  </si>
  <si>
    <t>Уборка кровель от мусора</t>
  </si>
  <si>
    <t xml:space="preserve">Удаление с крыш снега и наледи (сбивание сосулей) </t>
  </si>
  <si>
    <t>3</t>
  </si>
  <si>
    <t>Уборка придомовой территории в летний период</t>
  </si>
  <si>
    <t xml:space="preserve">Подметание пешеходных дорожек, крылец, площадок подъездных, бардюр в летний период </t>
  </si>
  <si>
    <t xml:space="preserve">Уборка листьев и сучьев с газонов в летний период </t>
  </si>
  <si>
    <t xml:space="preserve">Уборка случайного мусора с газонов в летний период </t>
  </si>
  <si>
    <t>Уборка контейнерной площадки в летний период</t>
  </si>
  <si>
    <t>Подметание территроии после кошения</t>
  </si>
  <si>
    <t>Сгребание травы после кошения</t>
  </si>
  <si>
    <t>4</t>
  </si>
  <si>
    <t>Уборка придомовой территории в зимний период</t>
  </si>
  <si>
    <t>Уборка контейнерной площадки в зимний период</t>
  </si>
  <si>
    <t>Подметание снега толщиной при снегопаде более 2 см пешеходных дорожек,крылец,бордюр, площадок, отмостки</t>
  </si>
  <si>
    <t xml:space="preserve">Подметание снега толщиной без снегопада до 2 см пешеходных дорожек, крылец, бордюр, площадок </t>
  </si>
  <si>
    <t>Сдвижка и подметание территории в зимний период. Механизированная уборка проезда.</t>
  </si>
  <si>
    <t>Посыпка пешеходных дорожек и проездов противогололедным материалом</t>
  </si>
  <si>
    <t xml:space="preserve">Очистка  крылец, площадок, бордюр, отмосток и части пешеходных дорожек от наледи и льда </t>
  </si>
  <si>
    <t>5</t>
  </si>
  <si>
    <t>Кошение газонов</t>
  </si>
  <si>
    <t>6</t>
  </si>
  <si>
    <t>Очистка урн</t>
  </si>
  <si>
    <t>7</t>
  </si>
  <si>
    <t>Ремонт, регулировка, промывка, испытание, консервация, расконсервация системы отопления</t>
  </si>
  <si>
    <t>промывка трубопроводов системы отопления</t>
  </si>
  <si>
    <t>испытание трубопроводов систем отопления ЦО</t>
  </si>
  <si>
    <t>консервация и расконсервация ЦО</t>
  </si>
  <si>
    <t>регулировка и наладка системы ЦО</t>
  </si>
  <si>
    <t>ликвидация воздушных пробок в стояке отопления</t>
  </si>
  <si>
    <t>8</t>
  </si>
  <si>
    <t xml:space="preserve"> Подготовка многоквартирного дома к сезонной эксплуатации</t>
  </si>
  <si>
    <t>Ремонт просевшей отмостки</t>
  </si>
  <si>
    <t>Ремонт и укрепление входных дверей</t>
  </si>
  <si>
    <t>Замена разбитых стекол окон и дверей в помещениях общего пользования</t>
  </si>
  <si>
    <t>Ремонт продухов в цоколях здания</t>
  </si>
  <si>
    <t>Замена ламп освещения в местах общего пользования</t>
  </si>
  <si>
    <t xml:space="preserve">Замена ламп освещения внитриквартального </t>
  </si>
  <si>
    <t>Прочистка засоренных  вентканалов</t>
  </si>
  <si>
    <t xml:space="preserve">ИТОГО </t>
  </si>
  <si>
    <t>9</t>
  </si>
  <si>
    <t xml:space="preserve"> Проведение технических осмотров и мелкий ремонт</t>
  </si>
  <si>
    <t>Проведение технических осмотров и устранение незначительных неисправностей конструктивных элементов</t>
  </si>
  <si>
    <t>Проведение технических осмотров и устранение незначительных неисправностей систем центрального отопления</t>
  </si>
  <si>
    <t>Проведение технических осмотров и устранение незначительных неисправностей систем ВиК</t>
  </si>
  <si>
    <t>Проведение технических осмотров и устранение незначительных неисправностей систем электроснабжения</t>
  </si>
  <si>
    <t xml:space="preserve">Ершение канализационных выпусков </t>
  </si>
  <si>
    <t>10</t>
  </si>
  <si>
    <t>Аварийное обслуживание внутридомового инжен. сантехнич. и эл. технического оборудования</t>
  </si>
  <si>
    <t>11</t>
  </si>
  <si>
    <t>Диспетчерское обслуживание</t>
  </si>
  <si>
    <t>12</t>
  </si>
  <si>
    <t>Дератизация подвала</t>
  </si>
  <si>
    <t>13</t>
  </si>
  <si>
    <t>Дезинсекция подвала</t>
  </si>
  <si>
    <t>14</t>
  </si>
  <si>
    <t xml:space="preserve"> Поверка и обслуживание общедомовых приборов учета</t>
  </si>
  <si>
    <t>Обслуживание общедомовых приборов учета тепла</t>
  </si>
  <si>
    <t>Обслуживание общедомовых приборов учета воды</t>
  </si>
  <si>
    <t xml:space="preserve">Снятие показаний, обработка информации, занесение в компьютер, передача данных в ресурсоснабжающую организацию (вода) </t>
  </si>
  <si>
    <t xml:space="preserve">Снятие показаний, обработка информации, занесение в компьютер, передача данных в ресурсоснабжающую организацию (тепло) </t>
  </si>
  <si>
    <t xml:space="preserve">Снятие показаний, обработка информации, занесение в компьютер, передача данных в ресурсоснабжающую организацию (электроэнергия) </t>
  </si>
  <si>
    <t>15</t>
  </si>
  <si>
    <t xml:space="preserve"> Текущий ремонт (непредвиденные работы)</t>
  </si>
  <si>
    <t>Текущий ремонт систем ВиК</t>
  </si>
  <si>
    <t>устранение засора канализационного коллектора Ду 100 мм (2,3 пп)</t>
  </si>
  <si>
    <t>Текущий ремонт систем конструктивных элементов</t>
  </si>
  <si>
    <t>Дополнительная механизированная уборка территории от снега</t>
  </si>
  <si>
    <t>монтаж адресных табличек</t>
  </si>
  <si>
    <t>установка дверной скобы на дверное полотно в рамку ввода</t>
  </si>
  <si>
    <t>укрепление отбойника цоколя</t>
  </si>
  <si>
    <t>окраска МАФ (скамейка)</t>
  </si>
  <si>
    <t>установка лавочки с бурением отверстий</t>
  </si>
  <si>
    <t>Покраска контейнера</t>
  </si>
  <si>
    <t>спил деревьев с телевышки с распиловкой веток (Гоголя3,4)</t>
  </si>
  <si>
    <t>стоимость работы телевышки</t>
  </si>
  <si>
    <t>16</t>
  </si>
  <si>
    <t>Содержание антенн и запирающих устройств</t>
  </si>
  <si>
    <t>17</t>
  </si>
  <si>
    <t>Управление многоквартирным домом</t>
  </si>
  <si>
    <t>Сумма затрат по дому в год</t>
  </si>
  <si>
    <t>по управлению и обслуживанию</t>
  </si>
  <si>
    <t>МКД по ул.Гоголя 4</t>
  </si>
  <si>
    <t xml:space="preserve">Отчет за 2024 г </t>
  </si>
  <si>
    <t>Результат на 01.01.2024 ("+"- экономия, "-" - перерасход)</t>
  </si>
  <si>
    <t xml:space="preserve">Итого начислено населению </t>
  </si>
  <si>
    <t xml:space="preserve">Итого оплачено населением </t>
  </si>
  <si>
    <t>Результат накоплением "+" - экономия "-" - перерасход</t>
  </si>
  <si>
    <t>Результат за 2024 год "+" - экономия "-" - перерасход</t>
  </si>
  <si>
    <t>факт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</si>
</sst>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65">
    <xf numFmtId="0" fontId="0" fillId="0" borderId="0" xfId="0"/>
    <xf numFmtId="0" fontId="6" fillId="0" borderId="0" xfId="0" applyFont="1"/>
    <xf numFmtId="0" fontId="6" fillId="0" borderId="0" xfId="0" applyFont="1" applyFill="1"/>
    <xf numFmtId="0" fontId="5" fillId="0" borderId="5" xfId="0" applyFont="1" applyBorder="1" applyAlignment="1">
      <alignment horizontal="center" wrapText="1"/>
    </xf>
    <xf numFmtId="0" fontId="5" fillId="0" borderId="6" xfId="0" applyFont="1" applyBorder="1" applyAlignment="1">
      <alignment vertical="top" wrapText="1"/>
    </xf>
    <xf numFmtId="16" fontId="5" fillId="0" borderId="7" xfId="0" applyNumberFormat="1" applyFont="1" applyBorder="1" applyAlignment="1">
      <alignment wrapText="1"/>
    </xf>
    <xf numFmtId="49" fontId="5" fillId="0" borderId="8" xfId="0" applyNumberFormat="1" applyFont="1" applyBorder="1" applyAlignment="1"/>
    <xf numFmtId="49" fontId="5" fillId="0" borderId="7" xfId="0" applyNumberFormat="1" applyFont="1" applyBorder="1" applyAlignment="1"/>
    <xf numFmtId="49" fontId="5" fillId="0" borderId="4" xfId="0" applyNumberFormat="1" applyFont="1" applyBorder="1" applyAlignment="1"/>
    <xf numFmtId="49" fontId="5" fillId="0" borderId="2" xfId="0" applyNumberFormat="1" applyFont="1" applyBorder="1" applyAlignment="1">
      <alignment horizontal="center"/>
    </xf>
    <xf numFmtId="0" fontId="4" fillId="0" borderId="6" xfId="0" applyFont="1" applyBorder="1" applyAlignment="1">
      <alignment vertical="top"/>
    </xf>
    <xf numFmtId="49" fontId="5" fillId="0" borderId="9" xfId="0" applyNumberFormat="1" applyFont="1" applyBorder="1" applyAlignment="1"/>
    <xf numFmtId="49" fontId="5" fillId="0" borderId="5" xfId="0" applyNumberFormat="1" applyFont="1" applyBorder="1" applyAlignment="1">
      <alignment horizontal="center"/>
    </xf>
    <xf numFmtId="0" fontId="5" fillId="0" borderId="6" xfId="0" applyFont="1" applyBorder="1" applyAlignment="1">
      <alignment vertical="top"/>
    </xf>
    <xf numFmtId="49" fontId="5" fillId="0" borderId="7" xfId="0" applyNumberFormat="1" applyFont="1" applyBorder="1" applyAlignment="1">
      <alignment horizontal="center"/>
    </xf>
    <xf numFmtId="49" fontId="5" fillId="0" borderId="8" xfId="0" applyNumberFormat="1" applyFont="1" applyBorder="1" applyAlignment="1">
      <alignment horizontal="center"/>
    </xf>
    <xf numFmtId="49" fontId="5" fillId="0" borderId="4" xfId="0" applyNumberFormat="1" applyFont="1" applyBorder="1" applyAlignment="1">
      <alignment horizontal="center"/>
    </xf>
    <xf numFmtId="49" fontId="5" fillId="0" borderId="3" xfId="0" applyNumberFormat="1" applyFont="1" applyBorder="1" applyAlignment="1">
      <alignment horizontal="center"/>
    </xf>
    <xf numFmtId="49" fontId="5" fillId="0" borderId="10" xfId="0" applyNumberFormat="1" applyFont="1" applyBorder="1" applyAlignment="1">
      <alignment horizontal="center"/>
    </xf>
    <xf numFmtId="49" fontId="5" fillId="0" borderId="11" xfId="0" applyNumberFormat="1" applyFont="1" applyBorder="1" applyAlignment="1">
      <alignment horizontal="center"/>
    </xf>
    <xf numFmtId="49" fontId="5" fillId="0" borderId="12" xfId="0" applyNumberFormat="1" applyFont="1" applyBorder="1" applyAlignment="1">
      <alignment horizontal="center"/>
    </xf>
    <xf numFmtId="49" fontId="5" fillId="0" borderId="13" xfId="0" applyNumberFormat="1" applyFont="1" applyBorder="1" applyAlignment="1">
      <alignment horizontal="center"/>
    </xf>
    <xf numFmtId="0" fontId="5" fillId="0" borderId="14" xfId="0" applyFont="1" applyBorder="1" applyAlignment="1">
      <alignment vertical="top"/>
    </xf>
    <xf numFmtId="0" fontId="6" fillId="0" borderId="0" xfId="0" applyFont="1" applyAlignment="1">
      <alignment vertical="top"/>
    </xf>
    <xf numFmtId="2" fontId="4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5" fillId="0" borderId="0" xfId="2" applyFont="1" applyBorder="1" applyAlignment="1">
      <alignment horizontal="center"/>
    </xf>
    <xf numFmtId="0" fontId="4" fillId="0" borderId="1" xfId="0" applyNumberFormat="1" applyFont="1" applyBorder="1" applyAlignment="1"/>
    <xf numFmtId="0" fontId="4" fillId="0" borderId="0" xfId="0" applyFont="1" applyBorder="1"/>
    <xf numFmtId="49" fontId="5" fillId="0" borderId="8" xfId="0" applyNumberFormat="1" applyFont="1" applyFill="1" applyBorder="1" applyAlignment="1">
      <alignment horizontal="center"/>
    </xf>
    <xf numFmtId="0" fontId="4" fillId="0" borderId="1" xfId="2" applyFont="1" applyBorder="1"/>
    <xf numFmtId="0" fontId="4" fillId="0" borderId="0" xfId="0" applyFont="1" applyFill="1" applyAlignment="1">
      <alignment vertical="center"/>
    </xf>
    <xf numFmtId="0" fontId="4" fillId="0" borderId="1" xfId="2" applyFont="1" applyBorder="1" applyAlignment="1"/>
    <xf numFmtId="2" fontId="4" fillId="0" borderId="0" xfId="0" applyNumberFormat="1" applyFont="1" applyFill="1" applyBorder="1" applyAlignment="1">
      <alignment wrapText="1"/>
    </xf>
    <xf numFmtId="0" fontId="2" fillId="0" borderId="0" xfId="0" applyFont="1" applyAlignment="1">
      <alignment wrapText="1"/>
    </xf>
    <xf numFmtId="0" fontId="2" fillId="0" borderId="0" xfId="0" applyFont="1" applyFill="1" applyAlignment="1">
      <alignment wrapText="1"/>
    </xf>
    <xf numFmtId="0" fontId="4" fillId="0" borderId="17" xfId="0" applyFont="1" applyBorder="1" applyAlignment="1">
      <alignment vertical="top"/>
    </xf>
    <xf numFmtId="0" fontId="4" fillId="0" borderId="17" xfId="0" applyFont="1" applyBorder="1" applyAlignment="1">
      <alignment vertical="top" wrapText="1"/>
    </xf>
    <xf numFmtId="0" fontId="4" fillId="0" borderId="16" xfId="0" applyFont="1" applyBorder="1" applyAlignment="1">
      <alignment vertical="top"/>
    </xf>
    <xf numFmtId="0" fontId="4" fillId="0" borderId="16" xfId="0" applyFont="1" applyBorder="1" applyAlignment="1">
      <alignment vertical="top" wrapText="1"/>
    </xf>
    <xf numFmtId="0" fontId="4" fillId="0" borderId="19" xfId="0" applyFont="1" applyBorder="1" applyAlignment="1">
      <alignment vertical="top"/>
    </xf>
    <xf numFmtId="0" fontId="4" fillId="0" borderId="19" xfId="0" applyFont="1" applyBorder="1" applyAlignment="1">
      <alignment vertical="top" wrapText="1"/>
    </xf>
    <xf numFmtId="0" fontId="4" fillId="0" borderId="20" xfId="0" applyFont="1" applyBorder="1" applyAlignment="1">
      <alignment vertical="top"/>
    </xf>
    <xf numFmtId="0" fontId="5" fillId="0" borderId="18" xfId="0" applyFont="1" applyBorder="1" applyAlignment="1">
      <alignment vertical="top"/>
    </xf>
    <xf numFmtId="0" fontId="7" fillId="0" borderId="19" xfId="0" applyNumberFormat="1" applyFont="1" applyBorder="1" applyAlignment="1"/>
    <xf numFmtId="0" fontId="4" fillId="0" borderId="15" xfId="0" applyFont="1" applyBorder="1" applyAlignment="1">
      <alignment vertical="top" wrapText="1"/>
    </xf>
    <xf numFmtId="0" fontId="4" fillId="0" borderId="19" xfId="0" applyFont="1" applyFill="1" applyBorder="1" applyAlignment="1">
      <alignment vertical="top" wrapText="1"/>
    </xf>
    <xf numFmtId="0" fontId="5" fillId="0" borderId="21" xfId="0" applyFont="1" applyBorder="1" applyAlignment="1">
      <alignment vertical="top"/>
    </xf>
    <xf numFmtId="0" fontId="5" fillId="0" borderId="19" xfId="0" applyFont="1" applyBorder="1" applyAlignment="1">
      <alignment vertical="top"/>
    </xf>
    <xf numFmtId="0" fontId="5" fillId="0" borderId="19" xfId="2" applyFont="1" applyBorder="1"/>
    <xf numFmtId="0" fontId="4" fillId="2" borderId="16" xfId="0" applyFont="1" applyFill="1" applyBorder="1" applyAlignment="1">
      <alignment vertical="top"/>
    </xf>
    <xf numFmtId="0" fontId="4" fillId="0" borderId="0" xfId="0" applyNumberFormat="1" applyFont="1" applyBorder="1" applyAlignment="1">
      <alignment horizontal="left"/>
    </xf>
    <xf numFmtId="0" fontId="5" fillId="0" borderId="0" xfId="2" applyFont="1" applyBorder="1" applyAlignment="1">
      <alignment horizontal="center"/>
    </xf>
    <xf numFmtId="4" fontId="5" fillId="0" borderId="1" xfId="0" applyNumberFormat="1" applyFont="1" applyBorder="1"/>
    <xf numFmtId="4" fontId="5" fillId="0" borderId="1" xfId="0" applyNumberFormat="1" applyFont="1" applyBorder="1" applyAlignment="1">
      <alignment horizontal="center" wrapText="1"/>
    </xf>
    <xf numFmtId="4" fontId="4" fillId="0" borderId="1" xfId="0" applyNumberFormat="1" applyFont="1" applyBorder="1" applyAlignment="1">
      <alignment horizontal="right" wrapText="1"/>
    </xf>
    <xf numFmtId="4" fontId="4" fillId="0" borderId="1" xfId="0" applyNumberFormat="1" applyFont="1" applyBorder="1" applyAlignment="1"/>
    <xf numFmtId="4" fontId="5" fillId="0" borderId="1" xfId="0" applyNumberFormat="1" applyFont="1" applyBorder="1" applyAlignment="1"/>
    <xf numFmtId="4" fontId="5" fillId="0" borderId="1" xfId="0" applyNumberFormat="1" applyFont="1" applyBorder="1" applyAlignment="1">
      <alignment horizontal="right" wrapText="1"/>
    </xf>
    <xf numFmtId="4" fontId="4" fillId="0" borderId="1" xfId="0" applyNumberFormat="1" applyFont="1" applyBorder="1"/>
    <xf numFmtId="4" fontId="4" fillId="0" borderId="1" xfId="0" applyNumberFormat="1" applyFont="1" applyFill="1" applyBorder="1" applyAlignment="1">
      <alignment horizontal="right" wrapText="1"/>
    </xf>
    <xf numFmtId="4" fontId="4" fillId="2" borderId="1" xfId="0" applyNumberFormat="1" applyFont="1" applyFill="1" applyBorder="1" applyAlignment="1">
      <alignment horizontal="right" wrapText="1"/>
    </xf>
    <xf numFmtId="4" fontId="5" fillId="0" borderId="1" xfId="1" applyNumberFormat="1" applyFont="1" applyFill="1" applyBorder="1"/>
    <xf numFmtId="4" fontId="5" fillId="0" borderId="1" xfId="1" applyNumberFormat="1" applyFont="1" applyFill="1" applyBorder="1" applyAlignment="1"/>
    <xf numFmtId="4" fontId="5" fillId="0" borderId="1" xfId="1" applyNumberFormat="1" applyFont="1" applyBorder="1" applyAlignment="1"/>
  </cellXfs>
  <cellStyles count="3">
    <cellStyle name="Обычный" xfId="0" builtinId="0"/>
    <cellStyle name="Обычный 2" xfId="2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2"/>
  <sheetViews>
    <sheetView tabSelected="1" topLeftCell="A76" workbookViewId="0">
      <selection activeCell="C93" sqref="C5:C93"/>
    </sheetView>
  </sheetViews>
  <sheetFormatPr defaultColWidth="10.85546875" defaultRowHeight="15.75" x14ac:dyDescent="0.25"/>
  <cols>
    <col min="1" max="1" width="8.7109375" style="1" customWidth="1"/>
    <col min="2" max="2" width="76.85546875" style="23" customWidth="1"/>
    <col min="3" max="3" width="13.42578125" style="1" customWidth="1"/>
    <col min="4" max="4" width="10.85546875" style="1"/>
    <col min="5" max="5" width="12.7109375" style="1" bestFit="1" customWidth="1"/>
    <col min="6" max="196" width="10.85546875" style="1"/>
    <col min="197" max="197" width="3.5703125" style="1" customWidth="1"/>
    <col min="198" max="198" width="49.7109375" style="1" customWidth="1"/>
    <col min="199" max="199" width="8.5703125" style="1" customWidth="1"/>
    <col min="200" max="204" width="0" style="1" hidden="1" customWidth="1"/>
    <col min="205" max="205" width="8.140625" style="1" customWidth="1"/>
    <col min="206" max="206" width="7.140625" style="1" customWidth="1"/>
    <col min="207" max="207" width="6" style="1" customWidth="1"/>
    <col min="208" max="208" width="6.85546875" style="1" customWidth="1"/>
    <col min="209" max="257" width="10.85546875" style="1"/>
    <col min="258" max="258" width="13.42578125" style="1" customWidth="1"/>
    <col min="259" max="452" width="10.85546875" style="1"/>
    <col min="453" max="453" width="3.5703125" style="1" customWidth="1"/>
    <col min="454" max="454" width="49.7109375" style="1" customWidth="1"/>
    <col min="455" max="455" width="8.5703125" style="1" customWidth="1"/>
    <col min="456" max="460" width="0" style="1" hidden="1" customWidth="1"/>
    <col min="461" max="461" width="8.140625" style="1" customWidth="1"/>
    <col min="462" max="462" width="7.140625" style="1" customWidth="1"/>
    <col min="463" max="463" width="6" style="1" customWidth="1"/>
    <col min="464" max="464" width="6.85546875" style="1" customWidth="1"/>
    <col min="465" max="513" width="10.85546875" style="1"/>
    <col min="514" max="514" width="13.42578125" style="1" customWidth="1"/>
    <col min="515" max="708" width="10.85546875" style="1"/>
    <col min="709" max="709" width="3.5703125" style="1" customWidth="1"/>
    <col min="710" max="710" width="49.7109375" style="1" customWidth="1"/>
    <col min="711" max="711" width="8.5703125" style="1" customWidth="1"/>
    <col min="712" max="716" width="0" style="1" hidden="1" customWidth="1"/>
    <col min="717" max="717" width="8.140625" style="1" customWidth="1"/>
    <col min="718" max="718" width="7.140625" style="1" customWidth="1"/>
    <col min="719" max="719" width="6" style="1" customWidth="1"/>
    <col min="720" max="720" width="6.85546875" style="1" customWidth="1"/>
    <col min="721" max="769" width="10.85546875" style="1"/>
    <col min="770" max="770" width="13.42578125" style="1" customWidth="1"/>
    <col min="771" max="964" width="10.85546875" style="1"/>
    <col min="965" max="965" width="3.5703125" style="1" customWidth="1"/>
    <col min="966" max="966" width="49.7109375" style="1" customWidth="1"/>
    <col min="967" max="967" width="8.5703125" style="1" customWidth="1"/>
    <col min="968" max="972" width="0" style="1" hidden="1" customWidth="1"/>
    <col min="973" max="973" width="8.140625" style="1" customWidth="1"/>
    <col min="974" max="974" width="7.140625" style="1" customWidth="1"/>
    <col min="975" max="975" width="6" style="1" customWidth="1"/>
    <col min="976" max="976" width="6.85546875" style="1" customWidth="1"/>
    <col min="977" max="1025" width="10.85546875" style="1"/>
    <col min="1026" max="1026" width="13.42578125" style="1" customWidth="1"/>
    <col min="1027" max="1220" width="10.85546875" style="1"/>
    <col min="1221" max="1221" width="3.5703125" style="1" customWidth="1"/>
    <col min="1222" max="1222" width="49.7109375" style="1" customWidth="1"/>
    <col min="1223" max="1223" width="8.5703125" style="1" customWidth="1"/>
    <col min="1224" max="1228" width="0" style="1" hidden="1" customWidth="1"/>
    <col min="1229" max="1229" width="8.140625" style="1" customWidth="1"/>
    <col min="1230" max="1230" width="7.140625" style="1" customWidth="1"/>
    <col min="1231" max="1231" width="6" style="1" customWidth="1"/>
    <col min="1232" max="1232" width="6.85546875" style="1" customWidth="1"/>
    <col min="1233" max="1281" width="10.85546875" style="1"/>
    <col min="1282" max="1282" width="13.42578125" style="1" customWidth="1"/>
    <col min="1283" max="1476" width="10.85546875" style="1"/>
    <col min="1477" max="1477" width="3.5703125" style="1" customWidth="1"/>
    <col min="1478" max="1478" width="49.7109375" style="1" customWidth="1"/>
    <col min="1479" max="1479" width="8.5703125" style="1" customWidth="1"/>
    <col min="1480" max="1484" width="0" style="1" hidden="1" customWidth="1"/>
    <col min="1485" max="1485" width="8.140625" style="1" customWidth="1"/>
    <col min="1486" max="1486" width="7.140625" style="1" customWidth="1"/>
    <col min="1487" max="1487" width="6" style="1" customWidth="1"/>
    <col min="1488" max="1488" width="6.85546875" style="1" customWidth="1"/>
    <col min="1489" max="1537" width="10.85546875" style="1"/>
    <col min="1538" max="1538" width="13.42578125" style="1" customWidth="1"/>
    <col min="1539" max="1732" width="10.85546875" style="1"/>
    <col min="1733" max="1733" width="3.5703125" style="1" customWidth="1"/>
    <col min="1734" max="1734" width="49.7109375" style="1" customWidth="1"/>
    <col min="1735" max="1735" width="8.5703125" style="1" customWidth="1"/>
    <col min="1736" max="1740" width="0" style="1" hidden="1" customWidth="1"/>
    <col min="1741" max="1741" width="8.140625" style="1" customWidth="1"/>
    <col min="1742" max="1742" width="7.140625" style="1" customWidth="1"/>
    <col min="1743" max="1743" width="6" style="1" customWidth="1"/>
    <col min="1744" max="1744" width="6.85546875" style="1" customWidth="1"/>
    <col min="1745" max="1793" width="10.85546875" style="1"/>
    <col min="1794" max="1794" width="13.42578125" style="1" customWidth="1"/>
    <col min="1795" max="1988" width="10.85546875" style="1"/>
    <col min="1989" max="1989" width="3.5703125" style="1" customWidth="1"/>
    <col min="1990" max="1990" width="49.7109375" style="1" customWidth="1"/>
    <col min="1991" max="1991" width="8.5703125" style="1" customWidth="1"/>
    <col min="1992" max="1996" width="0" style="1" hidden="1" customWidth="1"/>
    <col min="1997" max="1997" width="8.140625" style="1" customWidth="1"/>
    <col min="1998" max="1998" width="7.140625" style="1" customWidth="1"/>
    <col min="1999" max="1999" width="6" style="1" customWidth="1"/>
    <col min="2000" max="2000" width="6.85546875" style="1" customWidth="1"/>
    <col min="2001" max="2049" width="10.85546875" style="1"/>
    <col min="2050" max="2050" width="13.42578125" style="1" customWidth="1"/>
    <col min="2051" max="2244" width="10.85546875" style="1"/>
    <col min="2245" max="2245" width="3.5703125" style="1" customWidth="1"/>
    <col min="2246" max="2246" width="49.7109375" style="1" customWidth="1"/>
    <col min="2247" max="2247" width="8.5703125" style="1" customWidth="1"/>
    <col min="2248" max="2252" width="0" style="1" hidden="1" customWidth="1"/>
    <col min="2253" max="2253" width="8.140625" style="1" customWidth="1"/>
    <col min="2254" max="2254" width="7.140625" style="1" customWidth="1"/>
    <col min="2255" max="2255" width="6" style="1" customWidth="1"/>
    <col min="2256" max="2256" width="6.85546875" style="1" customWidth="1"/>
    <col min="2257" max="2305" width="10.85546875" style="1"/>
    <col min="2306" max="2306" width="13.42578125" style="1" customWidth="1"/>
    <col min="2307" max="2500" width="10.85546875" style="1"/>
    <col min="2501" max="2501" width="3.5703125" style="1" customWidth="1"/>
    <col min="2502" max="2502" width="49.7109375" style="1" customWidth="1"/>
    <col min="2503" max="2503" width="8.5703125" style="1" customWidth="1"/>
    <col min="2504" max="2508" width="0" style="1" hidden="1" customWidth="1"/>
    <col min="2509" max="2509" width="8.140625" style="1" customWidth="1"/>
    <col min="2510" max="2510" width="7.140625" style="1" customWidth="1"/>
    <col min="2511" max="2511" width="6" style="1" customWidth="1"/>
    <col min="2512" max="2512" width="6.85546875" style="1" customWidth="1"/>
    <col min="2513" max="2561" width="10.85546875" style="1"/>
    <col min="2562" max="2562" width="13.42578125" style="1" customWidth="1"/>
    <col min="2563" max="2756" width="10.85546875" style="1"/>
    <col min="2757" max="2757" width="3.5703125" style="1" customWidth="1"/>
    <col min="2758" max="2758" width="49.7109375" style="1" customWidth="1"/>
    <col min="2759" max="2759" width="8.5703125" style="1" customWidth="1"/>
    <col min="2760" max="2764" width="0" style="1" hidden="1" customWidth="1"/>
    <col min="2765" max="2765" width="8.140625" style="1" customWidth="1"/>
    <col min="2766" max="2766" width="7.140625" style="1" customWidth="1"/>
    <col min="2767" max="2767" width="6" style="1" customWidth="1"/>
    <col min="2768" max="2768" width="6.85546875" style="1" customWidth="1"/>
    <col min="2769" max="2817" width="10.85546875" style="1"/>
    <col min="2818" max="2818" width="13.42578125" style="1" customWidth="1"/>
    <col min="2819" max="3012" width="10.85546875" style="1"/>
    <col min="3013" max="3013" width="3.5703125" style="1" customWidth="1"/>
    <col min="3014" max="3014" width="49.7109375" style="1" customWidth="1"/>
    <col min="3015" max="3015" width="8.5703125" style="1" customWidth="1"/>
    <col min="3016" max="3020" width="0" style="1" hidden="1" customWidth="1"/>
    <col min="3021" max="3021" width="8.140625" style="1" customWidth="1"/>
    <col min="3022" max="3022" width="7.140625" style="1" customWidth="1"/>
    <col min="3023" max="3023" width="6" style="1" customWidth="1"/>
    <col min="3024" max="3024" width="6.85546875" style="1" customWidth="1"/>
    <col min="3025" max="3073" width="10.85546875" style="1"/>
    <col min="3074" max="3074" width="13.42578125" style="1" customWidth="1"/>
    <col min="3075" max="3268" width="10.85546875" style="1"/>
    <col min="3269" max="3269" width="3.5703125" style="1" customWidth="1"/>
    <col min="3270" max="3270" width="49.7109375" style="1" customWidth="1"/>
    <col min="3271" max="3271" width="8.5703125" style="1" customWidth="1"/>
    <col min="3272" max="3276" width="0" style="1" hidden="1" customWidth="1"/>
    <col min="3277" max="3277" width="8.140625" style="1" customWidth="1"/>
    <col min="3278" max="3278" width="7.140625" style="1" customWidth="1"/>
    <col min="3279" max="3279" width="6" style="1" customWidth="1"/>
    <col min="3280" max="3280" width="6.85546875" style="1" customWidth="1"/>
    <col min="3281" max="3329" width="10.85546875" style="1"/>
    <col min="3330" max="3330" width="13.42578125" style="1" customWidth="1"/>
    <col min="3331" max="3524" width="10.85546875" style="1"/>
    <col min="3525" max="3525" width="3.5703125" style="1" customWidth="1"/>
    <col min="3526" max="3526" width="49.7109375" style="1" customWidth="1"/>
    <col min="3527" max="3527" width="8.5703125" style="1" customWidth="1"/>
    <col min="3528" max="3532" width="0" style="1" hidden="1" customWidth="1"/>
    <col min="3533" max="3533" width="8.140625" style="1" customWidth="1"/>
    <col min="3534" max="3534" width="7.140625" style="1" customWidth="1"/>
    <col min="3535" max="3535" width="6" style="1" customWidth="1"/>
    <col min="3536" max="3536" width="6.85546875" style="1" customWidth="1"/>
    <col min="3537" max="3585" width="10.85546875" style="1"/>
    <col min="3586" max="3586" width="13.42578125" style="1" customWidth="1"/>
    <col min="3587" max="3780" width="10.85546875" style="1"/>
    <col min="3781" max="3781" width="3.5703125" style="1" customWidth="1"/>
    <col min="3782" max="3782" width="49.7109375" style="1" customWidth="1"/>
    <col min="3783" max="3783" width="8.5703125" style="1" customWidth="1"/>
    <col min="3784" max="3788" width="0" style="1" hidden="1" customWidth="1"/>
    <col min="3789" max="3789" width="8.140625" style="1" customWidth="1"/>
    <col min="3790" max="3790" width="7.140625" style="1" customWidth="1"/>
    <col min="3791" max="3791" width="6" style="1" customWidth="1"/>
    <col min="3792" max="3792" width="6.85546875" style="1" customWidth="1"/>
    <col min="3793" max="3841" width="10.85546875" style="1"/>
    <col min="3842" max="3842" width="13.42578125" style="1" customWidth="1"/>
    <col min="3843" max="4036" width="10.85546875" style="1"/>
    <col min="4037" max="4037" width="3.5703125" style="1" customWidth="1"/>
    <col min="4038" max="4038" width="49.7109375" style="1" customWidth="1"/>
    <col min="4039" max="4039" width="8.5703125" style="1" customWidth="1"/>
    <col min="4040" max="4044" width="0" style="1" hidden="1" customWidth="1"/>
    <col min="4045" max="4045" width="8.140625" style="1" customWidth="1"/>
    <col min="4046" max="4046" width="7.140625" style="1" customWidth="1"/>
    <col min="4047" max="4047" width="6" style="1" customWidth="1"/>
    <col min="4048" max="4048" width="6.85546875" style="1" customWidth="1"/>
    <col min="4049" max="4097" width="10.85546875" style="1"/>
    <col min="4098" max="4098" width="13.42578125" style="1" customWidth="1"/>
    <col min="4099" max="4292" width="10.85546875" style="1"/>
    <col min="4293" max="4293" width="3.5703125" style="1" customWidth="1"/>
    <col min="4294" max="4294" width="49.7109375" style="1" customWidth="1"/>
    <col min="4295" max="4295" width="8.5703125" style="1" customWidth="1"/>
    <col min="4296" max="4300" width="0" style="1" hidden="1" customWidth="1"/>
    <col min="4301" max="4301" width="8.140625" style="1" customWidth="1"/>
    <col min="4302" max="4302" width="7.140625" style="1" customWidth="1"/>
    <col min="4303" max="4303" width="6" style="1" customWidth="1"/>
    <col min="4304" max="4304" width="6.85546875" style="1" customWidth="1"/>
    <col min="4305" max="4353" width="10.85546875" style="1"/>
    <col min="4354" max="4354" width="13.42578125" style="1" customWidth="1"/>
    <col min="4355" max="4548" width="10.85546875" style="1"/>
    <col min="4549" max="4549" width="3.5703125" style="1" customWidth="1"/>
    <col min="4550" max="4550" width="49.7109375" style="1" customWidth="1"/>
    <col min="4551" max="4551" width="8.5703125" style="1" customWidth="1"/>
    <col min="4552" max="4556" width="0" style="1" hidden="1" customWidth="1"/>
    <col min="4557" max="4557" width="8.140625" style="1" customWidth="1"/>
    <col min="4558" max="4558" width="7.140625" style="1" customWidth="1"/>
    <col min="4559" max="4559" width="6" style="1" customWidth="1"/>
    <col min="4560" max="4560" width="6.85546875" style="1" customWidth="1"/>
    <col min="4561" max="4609" width="10.85546875" style="1"/>
    <col min="4610" max="4610" width="13.42578125" style="1" customWidth="1"/>
    <col min="4611" max="4804" width="10.85546875" style="1"/>
    <col min="4805" max="4805" width="3.5703125" style="1" customWidth="1"/>
    <col min="4806" max="4806" width="49.7109375" style="1" customWidth="1"/>
    <col min="4807" max="4807" width="8.5703125" style="1" customWidth="1"/>
    <col min="4808" max="4812" width="0" style="1" hidden="1" customWidth="1"/>
    <col min="4813" max="4813" width="8.140625" style="1" customWidth="1"/>
    <col min="4814" max="4814" width="7.140625" style="1" customWidth="1"/>
    <col min="4815" max="4815" width="6" style="1" customWidth="1"/>
    <col min="4816" max="4816" width="6.85546875" style="1" customWidth="1"/>
    <col min="4817" max="4865" width="10.85546875" style="1"/>
    <col min="4866" max="4866" width="13.42578125" style="1" customWidth="1"/>
    <col min="4867" max="5060" width="10.85546875" style="1"/>
    <col min="5061" max="5061" width="3.5703125" style="1" customWidth="1"/>
    <col min="5062" max="5062" width="49.7109375" style="1" customWidth="1"/>
    <col min="5063" max="5063" width="8.5703125" style="1" customWidth="1"/>
    <col min="5064" max="5068" width="0" style="1" hidden="1" customWidth="1"/>
    <col min="5069" max="5069" width="8.140625" style="1" customWidth="1"/>
    <col min="5070" max="5070" width="7.140625" style="1" customWidth="1"/>
    <col min="5071" max="5071" width="6" style="1" customWidth="1"/>
    <col min="5072" max="5072" width="6.85546875" style="1" customWidth="1"/>
    <col min="5073" max="5121" width="10.85546875" style="1"/>
    <col min="5122" max="5122" width="13.42578125" style="1" customWidth="1"/>
    <col min="5123" max="5316" width="10.85546875" style="1"/>
    <col min="5317" max="5317" width="3.5703125" style="1" customWidth="1"/>
    <col min="5318" max="5318" width="49.7109375" style="1" customWidth="1"/>
    <col min="5319" max="5319" width="8.5703125" style="1" customWidth="1"/>
    <col min="5320" max="5324" width="0" style="1" hidden="1" customWidth="1"/>
    <col min="5325" max="5325" width="8.140625" style="1" customWidth="1"/>
    <col min="5326" max="5326" width="7.140625" style="1" customWidth="1"/>
    <col min="5327" max="5327" width="6" style="1" customWidth="1"/>
    <col min="5328" max="5328" width="6.85546875" style="1" customWidth="1"/>
    <col min="5329" max="5377" width="10.85546875" style="1"/>
    <col min="5378" max="5378" width="13.42578125" style="1" customWidth="1"/>
    <col min="5379" max="5572" width="10.85546875" style="1"/>
    <col min="5573" max="5573" width="3.5703125" style="1" customWidth="1"/>
    <col min="5574" max="5574" width="49.7109375" style="1" customWidth="1"/>
    <col min="5575" max="5575" width="8.5703125" style="1" customWidth="1"/>
    <col min="5576" max="5580" width="0" style="1" hidden="1" customWidth="1"/>
    <col min="5581" max="5581" width="8.140625" style="1" customWidth="1"/>
    <col min="5582" max="5582" width="7.140625" style="1" customWidth="1"/>
    <col min="5583" max="5583" width="6" style="1" customWidth="1"/>
    <col min="5584" max="5584" width="6.85546875" style="1" customWidth="1"/>
    <col min="5585" max="5633" width="10.85546875" style="1"/>
    <col min="5634" max="5634" width="13.42578125" style="1" customWidth="1"/>
    <col min="5635" max="5828" width="10.85546875" style="1"/>
    <col min="5829" max="5829" width="3.5703125" style="1" customWidth="1"/>
    <col min="5830" max="5830" width="49.7109375" style="1" customWidth="1"/>
    <col min="5831" max="5831" width="8.5703125" style="1" customWidth="1"/>
    <col min="5832" max="5836" width="0" style="1" hidden="1" customWidth="1"/>
    <col min="5837" max="5837" width="8.140625" style="1" customWidth="1"/>
    <col min="5838" max="5838" width="7.140625" style="1" customWidth="1"/>
    <col min="5839" max="5839" width="6" style="1" customWidth="1"/>
    <col min="5840" max="5840" width="6.85546875" style="1" customWidth="1"/>
    <col min="5841" max="5889" width="10.85546875" style="1"/>
    <col min="5890" max="5890" width="13.42578125" style="1" customWidth="1"/>
    <col min="5891" max="6084" width="10.85546875" style="1"/>
    <col min="6085" max="6085" width="3.5703125" style="1" customWidth="1"/>
    <col min="6086" max="6086" width="49.7109375" style="1" customWidth="1"/>
    <col min="6087" max="6087" width="8.5703125" style="1" customWidth="1"/>
    <col min="6088" max="6092" width="0" style="1" hidden="1" customWidth="1"/>
    <col min="6093" max="6093" width="8.140625" style="1" customWidth="1"/>
    <col min="6094" max="6094" width="7.140625" style="1" customWidth="1"/>
    <col min="6095" max="6095" width="6" style="1" customWidth="1"/>
    <col min="6096" max="6096" width="6.85546875" style="1" customWidth="1"/>
    <col min="6097" max="6145" width="10.85546875" style="1"/>
    <col min="6146" max="6146" width="13.42578125" style="1" customWidth="1"/>
    <col min="6147" max="6340" width="10.85546875" style="1"/>
    <col min="6341" max="6341" width="3.5703125" style="1" customWidth="1"/>
    <col min="6342" max="6342" width="49.7109375" style="1" customWidth="1"/>
    <col min="6343" max="6343" width="8.5703125" style="1" customWidth="1"/>
    <col min="6344" max="6348" width="0" style="1" hidden="1" customWidth="1"/>
    <col min="6349" max="6349" width="8.140625" style="1" customWidth="1"/>
    <col min="6350" max="6350" width="7.140625" style="1" customWidth="1"/>
    <col min="6351" max="6351" width="6" style="1" customWidth="1"/>
    <col min="6352" max="6352" width="6.85546875" style="1" customWidth="1"/>
    <col min="6353" max="6401" width="10.85546875" style="1"/>
    <col min="6402" max="6402" width="13.42578125" style="1" customWidth="1"/>
    <col min="6403" max="6596" width="10.85546875" style="1"/>
    <col min="6597" max="6597" width="3.5703125" style="1" customWidth="1"/>
    <col min="6598" max="6598" width="49.7109375" style="1" customWidth="1"/>
    <col min="6599" max="6599" width="8.5703125" style="1" customWidth="1"/>
    <col min="6600" max="6604" width="0" style="1" hidden="1" customWidth="1"/>
    <col min="6605" max="6605" width="8.140625" style="1" customWidth="1"/>
    <col min="6606" max="6606" width="7.140625" style="1" customWidth="1"/>
    <col min="6607" max="6607" width="6" style="1" customWidth="1"/>
    <col min="6608" max="6608" width="6.85546875" style="1" customWidth="1"/>
    <col min="6609" max="6657" width="10.85546875" style="1"/>
    <col min="6658" max="6658" width="13.42578125" style="1" customWidth="1"/>
    <col min="6659" max="6852" width="10.85546875" style="1"/>
    <col min="6853" max="6853" width="3.5703125" style="1" customWidth="1"/>
    <col min="6854" max="6854" width="49.7109375" style="1" customWidth="1"/>
    <col min="6855" max="6855" width="8.5703125" style="1" customWidth="1"/>
    <col min="6856" max="6860" width="0" style="1" hidden="1" customWidth="1"/>
    <col min="6861" max="6861" width="8.140625" style="1" customWidth="1"/>
    <col min="6862" max="6862" width="7.140625" style="1" customWidth="1"/>
    <col min="6863" max="6863" width="6" style="1" customWidth="1"/>
    <col min="6864" max="6864" width="6.85546875" style="1" customWidth="1"/>
    <col min="6865" max="6913" width="10.85546875" style="1"/>
    <col min="6914" max="6914" width="13.42578125" style="1" customWidth="1"/>
    <col min="6915" max="7108" width="10.85546875" style="1"/>
    <col min="7109" max="7109" width="3.5703125" style="1" customWidth="1"/>
    <col min="7110" max="7110" width="49.7109375" style="1" customWidth="1"/>
    <col min="7111" max="7111" width="8.5703125" style="1" customWidth="1"/>
    <col min="7112" max="7116" width="0" style="1" hidden="1" customWidth="1"/>
    <col min="7117" max="7117" width="8.140625" style="1" customWidth="1"/>
    <col min="7118" max="7118" width="7.140625" style="1" customWidth="1"/>
    <col min="7119" max="7119" width="6" style="1" customWidth="1"/>
    <col min="7120" max="7120" width="6.85546875" style="1" customWidth="1"/>
    <col min="7121" max="7169" width="10.85546875" style="1"/>
    <col min="7170" max="7170" width="13.42578125" style="1" customWidth="1"/>
    <col min="7171" max="7364" width="10.85546875" style="1"/>
    <col min="7365" max="7365" width="3.5703125" style="1" customWidth="1"/>
    <col min="7366" max="7366" width="49.7109375" style="1" customWidth="1"/>
    <col min="7367" max="7367" width="8.5703125" style="1" customWidth="1"/>
    <col min="7368" max="7372" width="0" style="1" hidden="1" customWidth="1"/>
    <col min="7373" max="7373" width="8.140625" style="1" customWidth="1"/>
    <col min="7374" max="7374" width="7.140625" style="1" customWidth="1"/>
    <col min="7375" max="7375" width="6" style="1" customWidth="1"/>
    <col min="7376" max="7376" width="6.85546875" style="1" customWidth="1"/>
    <col min="7377" max="7425" width="10.85546875" style="1"/>
    <col min="7426" max="7426" width="13.42578125" style="1" customWidth="1"/>
    <col min="7427" max="7620" width="10.85546875" style="1"/>
    <col min="7621" max="7621" width="3.5703125" style="1" customWidth="1"/>
    <col min="7622" max="7622" width="49.7109375" style="1" customWidth="1"/>
    <col min="7623" max="7623" width="8.5703125" style="1" customWidth="1"/>
    <col min="7624" max="7628" width="0" style="1" hidden="1" customWidth="1"/>
    <col min="7629" max="7629" width="8.140625" style="1" customWidth="1"/>
    <col min="7630" max="7630" width="7.140625" style="1" customWidth="1"/>
    <col min="7631" max="7631" width="6" style="1" customWidth="1"/>
    <col min="7632" max="7632" width="6.85546875" style="1" customWidth="1"/>
    <col min="7633" max="7681" width="10.85546875" style="1"/>
    <col min="7682" max="7682" width="13.42578125" style="1" customWidth="1"/>
    <col min="7683" max="7876" width="10.85546875" style="1"/>
    <col min="7877" max="7877" width="3.5703125" style="1" customWidth="1"/>
    <col min="7878" max="7878" width="49.7109375" style="1" customWidth="1"/>
    <col min="7879" max="7879" width="8.5703125" style="1" customWidth="1"/>
    <col min="7880" max="7884" width="0" style="1" hidden="1" customWidth="1"/>
    <col min="7885" max="7885" width="8.140625" style="1" customWidth="1"/>
    <col min="7886" max="7886" width="7.140625" style="1" customWidth="1"/>
    <col min="7887" max="7887" width="6" style="1" customWidth="1"/>
    <col min="7888" max="7888" width="6.85546875" style="1" customWidth="1"/>
    <col min="7889" max="7937" width="10.85546875" style="1"/>
    <col min="7938" max="7938" width="13.42578125" style="1" customWidth="1"/>
    <col min="7939" max="8132" width="10.85546875" style="1"/>
    <col min="8133" max="8133" width="3.5703125" style="1" customWidth="1"/>
    <col min="8134" max="8134" width="49.7109375" style="1" customWidth="1"/>
    <col min="8135" max="8135" width="8.5703125" style="1" customWidth="1"/>
    <col min="8136" max="8140" width="0" style="1" hidden="1" customWidth="1"/>
    <col min="8141" max="8141" width="8.140625" style="1" customWidth="1"/>
    <col min="8142" max="8142" width="7.140625" style="1" customWidth="1"/>
    <col min="8143" max="8143" width="6" style="1" customWidth="1"/>
    <col min="8144" max="8144" width="6.85546875" style="1" customWidth="1"/>
    <col min="8145" max="8193" width="10.85546875" style="1"/>
    <col min="8194" max="8194" width="13.42578125" style="1" customWidth="1"/>
    <col min="8195" max="8388" width="10.85546875" style="1"/>
    <col min="8389" max="8389" width="3.5703125" style="1" customWidth="1"/>
    <col min="8390" max="8390" width="49.7109375" style="1" customWidth="1"/>
    <col min="8391" max="8391" width="8.5703125" style="1" customWidth="1"/>
    <col min="8392" max="8396" width="0" style="1" hidden="1" customWidth="1"/>
    <col min="8397" max="8397" width="8.140625" style="1" customWidth="1"/>
    <col min="8398" max="8398" width="7.140625" style="1" customWidth="1"/>
    <col min="8399" max="8399" width="6" style="1" customWidth="1"/>
    <col min="8400" max="8400" width="6.85546875" style="1" customWidth="1"/>
    <col min="8401" max="8449" width="10.85546875" style="1"/>
    <col min="8450" max="8450" width="13.42578125" style="1" customWidth="1"/>
    <col min="8451" max="8644" width="10.85546875" style="1"/>
    <col min="8645" max="8645" width="3.5703125" style="1" customWidth="1"/>
    <col min="8646" max="8646" width="49.7109375" style="1" customWidth="1"/>
    <col min="8647" max="8647" width="8.5703125" style="1" customWidth="1"/>
    <col min="8648" max="8652" width="0" style="1" hidden="1" customWidth="1"/>
    <col min="8653" max="8653" width="8.140625" style="1" customWidth="1"/>
    <col min="8654" max="8654" width="7.140625" style="1" customWidth="1"/>
    <col min="8655" max="8655" width="6" style="1" customWidth="1"/>
    <col min="8656" max="8656" width="6.85546875" style="1" customWidth="1"/>
    <col min="8657" max="8705" width="10.85546875" style="1"/>
    <col min="8706" max="8706" width="13.42578125" style="1" customWidth="1"/>
    <col min="8707" max="8900" width="10.85546875" style="1"/>
    <col min="8901" max="8901" width="3.5703125" style="1" customWidth="1"/>
    <col min="8902" max="8902" width="49.7109375" style="1" customWidth="1"/>
    <col min="8903" max="8903" width="8.5703125" style="1" customWidth="1"/>
    <col min="8904" max="8908" width="0" style="1" hidden="1" customWidth="1"/>
    <col min="8909" max="8909" width="8.140625" style="1" customWidth="1"/>
    <col min="8910" max="8910" width="7.140625" style="1" customWidth="1"/>
    <col min="8911" max="8911" width="6" style="1" customWidth="1"/>
    <col min="8912" max="8912" width="6.85546875" style="1" customWidth="1"/>
    <col min="8913" max="8961" width="10.85546875" style="1"/>
    <col min="8962" max="8962" width="13.42578125" style="1" customWidth="1"/>
    <col min="8963" max="9156" width="10.85546875" style="1"/>
    <col min="9157" max="9157" width="3.5703125" style="1" customWidth="1"/>
    <col min="9158" max="9158" width="49.7109375" style="1" customWidth="1"/>
    <col min="9159" max="9159" width="8.5703125" style="1" customWidth="1"/>
    <col min="9160" max="9164" width="0" style="1" hidden="1" customWidth="1"/>
    <col min="9165" max="9165" width="8.140625" style="1" customWidth="1"/>
    <col min="9166" max="9166" width="7.140625" style="1" customWidth="1"/>
    <col min="9167" max="9167" width="6" style="1" customWidth="1"/>
    <col min="9168" max="9168" width="6.85546875" style="1" customWidth="1"/>
    <col min="9169" max="9217" width="10.85546875" style="1"/>
    <col min="9218" max="9218" width="13.42578125" style="1" customWidth="1"/>
    <col min="9219" max="9412" width="10.85546875" style="1"/>
    <col min="9413" max="9413" width="3.5703125" style="1" customWidth="1"/>
    <col min="9414" max="9414" width="49.7109375" style="1" customWidth="1"/>
    <col min="9415" max="9415" width="8.5703125" style="1" customWidth="1"/>
    <col min="9416" max="9420" width="0" style="1" hidden="1" customWidth="1"/>
    <col min="9421" max="9421" width="8.140625" style="1" customWidth="1"/>
    <col min="9422" max="9422" width="7.140625" style="1" customWidth="1"/>
    <col min="9423" max="9423" width="6" style="1" customWidth="1"/>
    <col min="9424" max="9424" width="6.85546875" style="1" customWidth="1"/>
    <col min="9425" max="9473" width="10.85546875" style="1"/>
    <col min="9474" max="9474" width="13.42578125" style="1" customWidth="1"/>
    <col min="9475" max="9668" width="10.85546875" style="1"/>
    <col min="9669" max="9669" width="3.5703125" style="1" customWidth="1"/>
    <col min="9670" max="9670" width="49.7109375" style="1" customWidth="1"/>
    <col min="9671" max="9671" width="8.5703125" style="1" customWidth="1"/>
    <col min="9672" max="9676" width="0" style="1" hidden="1" customWidth="1"/>
    <col min="9677" max="9677" width="8.140625" style="1" customWidth="1"/>
    <col min="9678" max="9678" width="7.140625" style="1" customWidth="1"/>
    <col min="9679" max="9679" width="6" style="1" customWidth="1"/>
    <col min="9680" max="9680" width="6.85546875" style="1" customWidth="1"/>
    <col min="9681" max="9729" width="10.85546875" style="1"/>
    <col min="9730" max="9730" width="13.42578125" style="1" customWidth="1"/>
    <col min="9731" max="9924" width="10.85546875" style="1"/>
    <col min="9925" max="9925" width="3.5703125" style="1" customWidth="1"/>
    <col min="9926" max="9926" width="49.7109375" style="1" customWidth="1"/>
    <col min="9927" max="9927" width="8.5703125" style="1" customWidth="1"/>
    <col min="9928" max="9932" width="0" style="1" hidden="1" customWidth="1"/>
    <col min="9933" max="9933" width="8.140625" style="1" customWidth="1"/>
    <col min="9934" max="9934" width="7.140625" style="1" customWidth="1"/>
    <col min="9935" max="9935" width="6" style="1" customWidth="1"/>
    <col min="9936" max="9936" width="6.85546875" style="1" customWidth="1"/>
    <col min="9937" max="9985" width="10.85546875" style="1"/>
    <col min="9986" max="9986" width="13.42578125" style="1" customWidth="1"/>
    <col min="9987" max="10180" width="10.85546875" style="1"/>
    <col min="10181" max="10181" width="3.5703125" style="1" customWidth="1"/>
    <col min="10182" max="10182" width="49.7109375" style="1" customWidth="1"/>
    <col min="10183" max="10183" width="8.5703125" style="1" customWidth="1"/>
    <col min="10184" max="10188" width="0" style="1" hidden="1" customWidth="1"/>
    <col min="10189" max="10189" width="8.140625" style="1" customWidth="1"/>
    <col min="10190" max="10190" width="7.140625" style="1" customWidth="1"/>
    <col min="10191" max="10191" width="6" style="1" customWidth="1"/>
    <col min="10192" max="10192" width="6.85546875" style="1" customWidth="1"/>
    <col min="10193" max="10241" width="10.85546875" style="1"/>
    <col min="10242" max="10242" width="13.42578125" style="1" customWidth="1"/>
    <col min="10243" max="10436" width="10.85546875" style="1"/>
    <col min="10437" max="10437" width="3.5703125" style="1" customWidth="1"/>
    <col min="10438" max="10438" width="49.7109375" style="1" customWidth="1"/>
    <col min="10439" max="10439" width="8.5703125" style="1" customWidth="1"/>
    <col min="10440" max="10444" width="0" style="1" hidden="1" customWidth="1"/>
    <col min="10445" max="10445" width="8.140625" style="1" customWidth="1"/>
    <col min="10446" max="10446" width="7.140625" style="1" customWidth="1"/>
    <col min="10447" max="10447" width="6" style="1" customWidth="1"/>
    <col min="10448" max="10448" width="6.85546875" style="1" customWidth="1"/>
    <col min="10449" max="10497" width="10.85546875" style="1"/>
    <col min="10498" max="10498" width="13.42578125" style="1" customWidth="1"/>
    <col min="10499" max="10692" width="10.85546875" style="1"/>
    <col min="10693" max="10693" width="3.5703125" style="1" customWidth="1"/>
    <col min="10694" max="10694" width="49.7109375" style="1" customWidth="1"/>
    <col min="10695" max="10695" width="8.5703125" style="1" customWidth="1"/>
    <col min="10696" max="10700" width="0" style="1" hidden="1" customWidth="1"/>
    <col min="10701" max="10701" width="8.140625" style="1" customWidth="1"/>
    <col min="10702" max="10702" width="7.140625" style="1" customWidth="1"/>
    <col min="10703" max="10703" width="6" style="1" customWidth="1"/>
    <col min="10704" max="10704" width="6.85546875" style="1" customWidth="1"/>
    <col min="10705" max="10753" width="10.85546875" style="1"/>
    <col min="10754" max="10754" width="13.42578125" style="1" customWidth="1"/>
    <col min="10755" max="10948" width="10.85546875" style="1"/>
    <col min="10949" max="10949" width="3.5703125" style="1" customWidth="1"/>
    <col min="10950" max="10950" width="49.7109375" style="1" customWidth="1"/>
    <col min="10951" max="10951" width="8.5703125" style="1" customWidth="1"/>
    <col min="10952" max="10956" width="0" style="1" hidden="1" customWidth="1"/>
    <col min="10957" max="10957" width="8.140625" style="1" customWidth="1"/>
    <col min="10958" max="10958" width="7.140625" style="1" customWidth="1"/>
    <col min="10959" max="10959" width="6" style="1" customWidth="1"/>
    <col min="10960" max="10960" width="6.85546875" style="1" customWidth="1"/>
    <col min="10961" max="11009" width="10.85546875" style="1"/>
    <col min="11010" max="11010" width="13.42578125" style="1" customWidth="1"/>
    <col min="11011" max="11204" width="10.85546875" style="1"/>
    <col min="11205" max="11205" width="3.5703125" style="1" customWidth="1"/>
    <col min="11206" max="11206" width="49.7109375" style="1" customWidth="1"/>
    <col min="11207" max="11207" width="8.5703125" style="1" customWidth="1"/>
    <col min="11208" max="11212" width="0" style="1" hidden="1" customWidth="1"/>
    <col min="11213" max="11213" width="8.140625" style="1" customWidth="1"/>
    <col min="11214" max="11214" width="7.140625" style="1" customWidth="1"/>
    <col min="11215" max="11215" width="6" style="1" customWidth="1"/>
    <col min="11216" max="11216" width="6.85546875" style="1" customWidth="1"/>
    <col min="11217" max="11265" width="10.85546875" style="1"/>
    <col min="11266" max="11266" width="13.42578125" style="1" customWidth="1"/>
    <col min="11267" max="11460" width="10.85546875" style="1"/>
    <col min="11461" max="11461" width="3.5703125" style="1" customWidth="1"/>
    <col min="11462" max="11462" width="49.7109375" style="1" customWidth="1"/>
    <col min="11463" max="11463" width="8.5703125" style="1" customWidth="1"/>
    <col min="11464" max="11468" width="0" style="1" hidden="1" customWidth="1"/>
    <col min="11469" max="11469" width="8.140625" style="1" customWidth="1"/>
    <col min="11470" max="11470" width="7.140625" style="1" customWidth="1"/>
    <col min="11471" max="11471" width="6" style="1" customWidth="1"/>
    <col min="11472" max="11472" width="6.85546875" style="1" customWidth="1"/>
    <col min="11473" max="11521" width="10.85546875" style="1"/>
    <col min="11522" max="11522" width="13.42578125" style="1" customWidth="1"/>
    <col min="11523" max="11716" width="10.85546875" style="1"/>
    <col min="11717" max="11717" width="3.5703125" style="1" customWidth="1"/>
    <col min="11718" max="11718" width="49.7109375" style="1" customWidth="1"/>
    <col min="11719" max="11719" width="8.5703125" style="1" customWidth="1"/>
    <col min="11720" max="11724" width="0" style="1" hidden="1" customWidth="1"/>
    <col min="11725" max="11725" width="8.140625" style="1" customWidth="1"/>
    <col min="11726" max="11726" width="7.140625" style="1" customWidth="1"/>
    <col min="11727" max="11727" width="6" style="1" customWidth="1"/>
    <col min="11728" max="11728" width="6.85546875" style="1" customWidth="1"/>
    <col min="11729" max="11777" width="10.85546875" style="1"/>
    <col min="11778" max="11778" width="13.42578125" style="1" customWidth="1"/>
    <col min="11779" max="11972" width="10.85546875" style="1"/>
    <col min="11973" max="11973" width="3.5703125" style="1" customWidth="1"/>
    <col min="11974" max="11974" width="49.7109375" style="1" customWidth="1"/>
    <col min="11975" max="11975" width="8.5703125" style="1" customWidth="1"/>
    <col min="11976" max="11980" width="0" style="1" hidden="1" customWidth="1"/>
    <col min="11981" max="11981" width="8.140625" style="1" customWidth="1"/>
    <col min="11982" max="11982" width="7.140625" style="1" customWidth="1"/>
    <col min="11983" max="11983" width="6" style="1" customWidth="1"/>
    <col min="11984" max="11984" width="6.85546875" style="1" customWidth="1"/>
    <col min="11985" max="12033" width="10.85546875" style="1"/>
    <col min="12034" max="12034" width="13.42578125" style="1" customWidth="1"/>
    <col min="12035" max="12228" width="10.85546875" style="1"/>
    <col min="12229" max="12229" width="3.5703125" style="1" customWidth="1"/>
    <col min="12230" max="12230" width="49.7109375" style="1" customWidth="1"/>
    <col min="12231" max="12231" width="8.5703125" style="1" customWidth="1"/>
    <col min="12232" max="12236" width="0" style="1" hidden="1" customWidth="1"/>
    <col min="12237" max="12237" width="8.140625" style="1" customWidth="1"/>
    <col min="12238" max="12238" width="7.140625" style="1" customWidth="1"/>
    <col min="12239" max="12239" width="6" style="1" customWidth="1"/>
    <col min="12240" max="12240" width="6.85546875" style="1" customWidth="1"/>
    <col min="12241" max="12289" width="10.85546875" style="1"/>
    <col min="12290" max="12290" width="13.42578125" style="1" customWidth="1"/>
    <col min="12291" max="12484" width="10.85546875" style="1"/>
    <col min="12485" max="12485" width="3.5703125" style="1" customWidth="1"/>
    <col min="12486" max="12486" width="49.7109375" style="1" customWidth="1"/>
    <col min="12487" max="12487" width="8.5703125" style="1" customWidth="1"/>
    <col min="12488" max="12492" width="0" style="1" hidden="1" customWidth="1"/>
    <col min="12493" max="12493" width="8.140625" style="1" customWidth="1"/>
    <col min="12494" max="12494" width="7.140625" style="1" customWidth="1"/>
    <col min="12495" max="12495" width="6" style="1" customWidth="1"/>
    <col min="12496" max="12496" width="6.85546875" style="1" customWidth="1"/>
    <col min="12497" max="12545" width="10.85546875" style="1"/>
    <col min="12546" max="12546" width="13.42578125" style="1" customWidth="1"/>
    <col min="12547" max="12740" width="10.85546875" style="1"/>
    <col min="12741" max="12741" width="3.5703125" style="1" customWidth="1"/>
    <col min="12742" max="12742" width="49.7109375" style="1" customWidth="1"/>
    <col min="12743" max="12743" width="8.5703125" style="1" customWidth="1"/>
    <col min="12744" max="12748" width="0" style="1" hidden="1" customWidth="1"/>
    <col min="12749" max="12749" width="8.140625" style="1" customWidth="1"/>
    <col min="12750" max="12750" width="7.140625" style="1" customWidth="1"/>
    <col min="12751" max="12751" width="6" style="1" customWidth="1"/>
    <col min="12752" max="12752" width="6.85546875" style="1" customWidth="1"/>
    <col min="12753" max="12801" width="10.85546875" style="1"/>
    <col min="12802" max="12802" width="13.42578125" style="1" customWidth="1"/>
    <col min="12803" max="12996" width="10.85546875" style="1"/>
    <col min="12997" max="12997" width="3.5703125" style="1" customWidth="1"/>
    <col min="12998" max="12998" width="49.7109375" style="1" customWidth="1"/>
    <col min="12999" max="12999" width="8.5703125" style="1" customWidth="1"/>
    <col min="13000" max="13004" width="0" style="1" hidden="1" customWidth="1"/>
    <col min="13005" max="13005" width="8.140625" style="1" customWidth="1"/>
    <col min="13006" max="13006" width="7.140625" style="1" customWidth="1"/>
    <col min="13007" max="13007" width="6" style="1" customWidth="1"/>
    <col min="13008" max="13008" width="6.85546875" style="1" customWidth="1"/>
    <col min="13009" max="13057" width="10.85546875" style="1"/>
    <col min="13058" max="13058" width="13.42578125" style="1" customWidth="1"/>
    <col min="13059" max="13252" width="10.85546875" style="1"/>
    <col min="13253" max="13253" width="3.5703125" style="1" customWidth="1"/>
    <col min="13254" max="13254" width="49.7109375" style="1" customWidth="1"/>
    <col min="13255" max="13255" width="8.5703125" style="1" customWidth="1"/>
    <col min="13256" max="13260" width="0" style="1" hidden="1" customWidth="1"/>
    <col min="13261" max="13261" width="8.140625" style="1" customWidth="1"/>
    <col min="13262" max="13262" width="7.140625" style="1" customWidth="1"/>
    <col min="13263" max="13263" width="6" style="1" customWidth="1"/>
    <col min="13264" max="13264" width="6.85546875" style="1" customWidth="1"/>
    <col min="13265" max="13313" width="10.85546875" style="1"/>
    <col min="13314" max="13314" width="13.42578125" style="1" customWidth="1"/>
    <col min="13315" max="13508" width="10.85546875" style="1"/>
    <col min="13509" max="13509" width="3.5703125" style="1" customWidth="1"/>
    <col min="13510" max="13510" width="49.7109375" style="1" customWidth="1"/>
    <col min="13511" max="13511" width="8.5703125" style="1" customWidth="1"/>
    <col min="13512" max="13516" width="0" style="1" hidden="1" customWidth="1"/>
    <col min="13517" max="13517" width="8.140625" style="1" customWidth="1"/>
    <col min="13518" max="13518" width="7.140625" style="1" customWidth="1"/>
    <col min="13519" max="13519" width="6" style="1" customWidth="1"/>
    <col min="13520" max="13520" width="6.85546875" style="1" customWidth="1"/>
    <col min="13521" max="13569" width="10.85546875" style="1"/>
    <col min="13570" max="13570" width="13.42578125" style="1" customWidth="1"/>
    <col min="13571" max="13764" width="10.85546875" style="1"/>
    <col min="13765" max="13765" width="3.5703125" style="1" customWidth="1"/>
    <col min="13766" max="13766" width="49.7109375" style="1" customWidth="1"/>
    <col min="13767" max="13767" width="8.5703125" style="1" customWidth="1"/>
    <col min="13768" max="13772" width="0" style="1" hidden="1" customWidth="1"/>
    <col min="13773" max="13773" width="8.140625" style="1" customWidth="1"/>
    <col min="13774" max="13774" width="7.140625" style="1" customWidth="1"/>
    <col min="13775" max="13775" width="6" style="1" customWidth="1"/>
    <col min="13776" max="13776" width="6.85546875" style="1" customWidth="1"/>
    <col min="13777" max="13825" width="10.85546875" style="1"/>
    <col min="13826" max="13826" width="13.42578125" style="1" customWidth="1"/>
    <col min="13827" max="14020" width="10.85546875" style="1"/>
    <col min="14021" max="14021" width="3.5703125" style="1" customWidth="1"/>
    <col min="14022" max="14022" width="49.7109375" style="1" customWidth="1"/>
    <col min="14023" max="14023" width="8.5703125" style="1" customWidth="1"/>
    <col min="14024" max="14028" width="0" style="1" hidden="1" customWidth="1"/>
    <col min="14029" max="14029" width="8.140625" style="1" customWidth="1"/>
    <col min="14030" max="14030" width="7.140625" style="1" customWidth="1"/>
    <col min="14031" max="14031" width="6" style="1" customWidth="1"/>
    <col min="14032" max="14032" width="6.85546875" style="1" customWidth="1"/>
    <col min="14033" max="14081" width="10.85546875" style="1"/>
    <col min="14082" max="14082" width="13.42578125" style="1" customWidth="1"/>
    <col min="14083" max="14276" width="10.85546875" style="1"/>
    <col min="14277" max="14277" width="3.5703125" style="1" customWidth="1"/>
    <col min="14278" max="14278" width="49.7109375" style="1" customWidth="1"/>
    <col min="14279" max="14279" width="8.5703125" style="1" customWidth="1"/>
    <col min="14280" max="14284" width="0" style="1" hidden="1" customWidth="1"/>
    <col min="14285" max="14285" width="8.140625" style="1" customWidth="1"/>
    <col min="14286" max="14286" width="7.140625" style="1" customWidth="1"/>
    <col min="14287" max="14287" width="6" style="1" customWidth="1"/>
    <col min="14288" max="14288" width="6.85546875" style="1" customWidth="1"/>
    <col min="14289" max="14337" width="10.85546875" style="1"/>
    <col min="14338" max="14338" width="13.42578125" style="1" customWidth="1"/>
    <col min="14339" max="14532" width="10.85546875" style="1"/>
    <col min="14533" max="14533" width="3.5703125" style="1" customWidth="1"/>
    <col min="14534" max="14534" width="49.7109375" style="1" customWidth="1"/>
    <col min="14535" max="14535" width="8.5703125" style="1" customWidth="1"/>
    <col min="14536" max="14540" width="0" style="1" hidden="1" customWidth="1"/>
    <col min="14541" max="14541" width="8.140625" style="1" customWidth="1"/>
    <col min="14542" max="14542" width="7.140625" style="1" customWidth="1"/>
    <col min="14543" max="14543" width="6" style="1" customWidth="1"/>
    <col min="14544" max="14544" width="6.85546875" style="1" customWidth="1"/>
    <col min="14545" max="14593" width="10.85546875" style="1"/>
    <col min="14594" max="14594" width="13.42578125" style="1" customWidth="1"/>
    <col min="14595" max="14788" width="10.85546875" style="1"/>
    <col min="14789" max="14789" width="3.5703125" style="1" customWidth="1"/>
    <col min="14790" max="14790" width="49.7109375" style="1" customWidth="1"/>
    <col min="14791" max="14791" width="8.5703125" style="1" customWidth="1"/>
    <col min="14792" max="14796" width="0" style="1" hidden="1" customWidth="1"/>
    <col min="14797" max="14797" width="8.140625" style="1" customWidth="1"/>
    <col min="14798" max="14798" width="7.140625" style="1" customWidth="1"/>
    <col min="14799" max="14799" width="6" style="1" customWidth="1"/>
    <col min="14800" max="14800" width="6.85546875" style="1" customWidth="1"/>
    <col min="14801" max="14849" width="10.85546875" style="1"/>
    <col min="14850" max="14850" width="13.42578125" style="1" customWidth="1"/>
    <col min="14851" max="15044" width="10.85546875" style="1"/>
    <col min="15045" max="15045" width="3.5703125" style="1" customWidth="1"/>
    <col min="15046" max="15046" width="49.7109375" style="1" customWidth="1"/>
    <col min="15047" max="15047" width="8.5703125" style="1" customWidth="1"/>
    <col min="15048" max="15052" width="0" style="1" hidden="1" customWidth="1"/>
    <col min="15053" max="15053" width="8.140625" style="1" customWidth="1"/>
    <col min="15054" max="15054" width="7.140625" style="1" customWidth="1"/>
    <col min="15055" max="15055" width="6" style="1" customWidth="1"/>
    <col min="15056" max="15056" width="6.85546875" style="1" customWidth="1"/>
    <col min="15057" max="15105" width="10.85546875" style="1"/>
    <col min="15106" max="15106" width="13.42578125" style="1" customWidth="1"/>
    <col min="15107" max="15300" width="10.85546875" style="1"/>
    <col min="15301" max="15301" width="3.5703125" style="1" customWidth="1"/>
    <col min="15302" max="15302" width="49.7109375" style="1" customWidth="1"/>
    <col min="15303" max="15303" width="8.5703125" style="1" customWidth="1"/>
    <col min="15304" max="15308" width="0" style="1" hidden="1" customWidth="1"/>
    <col min="15309" max="15309" width="8.140625" style="1" customWidth="1"/>
    <col min="15310" max="15310" width="7.140625" style="1" customWidth="1"/>
    <col min="15311" max="15311" width="6" style="1" customWidth="1"/>
    <col min="15312" max="15312" width="6.85546875" style="1" customWidth="1"/>
    <col min="15313" max="15361" width="10.85546875" style="1"/>
    <col min="15362" max="15362" width="13.42578125" style="1" customWidth="1"/>
    <col min="15363" max="15556" width="10.85546875" style="1"/>
    <col min="15557" max="15557" width="3.5703125" style="1" customWidth="1"/>
    <col min="15558" max="15558" width="49.7109375" style="1" customWidth="1"/>
    <col min="15559" max="15559" width="8.5703125" style="1" customWidth="1"/>
    <col min="15560" max="15564" width="0" style="1" hidden="1" customWidth="1"/>
    <col min="15565" max="15565" width="8.140625" style="1" customWidth="1"/>
    <col min="15566" max="15566" width="7.140625" style="1" customWidth="1"/>
    <col min="15567" max="15567" width="6" style="1" customWidth="1"/>
    <col min="15568" max="15568" width="6.85546875" style="1" customWidth="1"/>
    <col min="15569" max="15617" width="10.85546875" style="1"/>
    <col min="15618" max="15618" width="13.42578125" style="1" customWidth="1"/>
    <col min="15619" max="15812" width="10.85546875" style="1"/>
    <col min="15813" max="15813" width="3.5703125" style="1" customWidth="1"/>
    <col min="15814" max="15814" width="49.7109375" style="1" customWidth="1"/>
    <col min="15815" max="15815" width="8.5703125" style="1" customWidth="1"/>
    <col min="15816" max="15820" width="0" style="1" hidden="1" customWidth="1"/>
    <col min="15821" max="15821" width="8.140625" style="1" customWidth="1"/>
    <col min="15822" max="15822" width="7.140625" style="1" customWidth="1"/>
    <col min="15823" max="15823" width="6" style="1" customWidth="1"/>
    <col min="15824" max="15824" width="6.85546875" style="1" customWidth="1"/>
    <col min="15825" max="15873" width="10.85546875" style="1"/>
    <col min="15874" max="15874" width="13.42578125" style="1" customWidth="1"/>
    <col min="15875" max="16068" width="10.85546875" style="1"/>
    <col min="16069" max="16069" width="3.5703125" style="1" customWidth="1"/>
    <col min="16070" max="16070" width="49.7109375" style="1" customWidth="1"/>
    <col min="16071" max="16071" width="8.5703125" style="1" customWidth="1"/>
    <col min="16072" max="16076" width="0" style="1" hidden="1" customWidth="1"/>
    <col min="16077" max="16077" width="8.140625" style="1" customWidth="1"/>
    <col min="16078" max="16078" width="7.140625" style="1" customWidth="1"/>
    <col min="16079" max="16079" width="6" style="1" customWidth="1"/>
    <col min="16080" max="16080" width="6.85546875" style="1" customWidth="1"/>
    <col min="16081" max="16129" width="10.85546875" style="1"/>
    <col min="16130" max="16130" width="13.42578125" style="1" customWidth="1"/>
    <col min="16131" max="16384" width="10.85546875" style="1"/>
  </cols>
  <sheetData>
    <row r="1" spans="1:3" s="25" customFormat="1" x14ac:dyDescent="0.25">
      <c r="A1" s="52" t="s">
        <v>94</v>
      </c>
      <c r="B1" s="52"/>
      <c r="C1" s="24"/>
    </row>
    <row r="2" spans="1:3" s="25" customFormat="1" x14ac:dyDescent="0.25">
      <c r="A2" s="52" t="s">
        <v>92</v>
      </c>
      <c r="B2" s="52"/>
      <c r="C2" s="24"/>
    </row>
    <row r="3" spans="1:3" s="25" customFormat="1" x14ac:dyDescent="0.25">
      <c r="A3" s="52" t="s">
        <v>93</v>
      </c>
      <c r="B3" s="52"/>
      <c r="C3" s="24"/>
    </row>
    <row r="4" spans="1:3" s="25" customFormat="1" x14ac:dyDescent="0.25">
      <c r="A4" s="26"/>
      <c r="B4" s="26"/>
      <c r="C4" s="24"/>
    </row>
    <row r="5" spans="1:3" s="28" customFormat="1" ht="16.5" thickBot="1" x14ac:dyDescent="0.3">
      <c r="A5" s="27"/>
      <c r="B5" s="44" t="s">
        <v>95</v>
      </c>
      <c r="C5" s="53">
        <v>-57856.995500000005</v>
      </c>
    </row>
    <row r="6" spans="1:3" ht="14.25" customHeight="1" thickBot="1" x14ac:dyDescent="0.3">
      <c r="A6" s="3">
        <v>1</v>
      </c>
      <c r="B6" s="4" t="s">
        <v>0</v>
      </c>
      <c r="C6" s="54" t="s">
        <v>100</v>
      </c>
    </row>
    <row r="7" spans="1:3" x14ac:dyDescent="0.25">
      <c r="A7" s="5"/>
      <c r="B7" s="36" t="s">
        <v>1</v>
      </c>
      <c r="C7" s="55">
        <v>4317.9839999999995</v>
      </c>
    </row>
    <row r="8" spans="1:3" hidden="1" x14ac:dyDescent="0.25">
      <c r="A8" s="6"/>
      <c r="B8" s="40" t="s">
        <v>2</v>
      </c>
      <c r="C8" s="55">
        <v>0</v>
      </c>
    </row>
    <row r="9" spans="1:3" x14ac:dyDescent="0.25">
      <c r="A9" s="6"/>
      <c r="B9" s="40" t="s">
        <v>3</v>
      </c>
      <c r="C9" s="55">
        <v>10174.559999999998</v>
      </c>
    </row>
    <row r="10" spans="1:3" hidden="1" x14ac:dyDescent="0.25">
      <c r="A10" s="6"/>
      <c r="B10" s="40" t="s">
        <v>4</v>
      </c>
      <c r="C10" s="55">
        <v>0</v>
      </c>
    </row>
    <row r="11" spans="1:3" ht="20.25" customHeight="1" x14ac:dyDescent="0.25">
      <c r="A11" s="7"/>
      <c r="B11" s="37" t="s">
        <v>5</v>
      </c>
      <c r="C11" s="55">
        <v>0</v>
      </c>
    </row>
    <row r="12" spans="1:3" x14ac:dyDescent="0.25">
      <c r="A12" s="6"/>
      <c r="B12" s="40" t="s">
        <v>6</v>
      </c>
      <c r="C12" s="55">
        <v>0</v>
      </c>
    </row>
    <row r="13" spans="1:3" ht="16.5" thickBot="1" x14ac:dyDescent="0.3">
      <c r="A13" s="8"/>
      <c r="B13" s="38" t="s">
        <v>7</v>
      </c>
      <c r="C13" s="53">
        <f>SUM(C7:C12)</f>
        <v>14492.543999999998</v>
      </c>
    </row>
    <row r="14" spans="1:3" ht="16.5" thickBot="1" x14ac:dyDescent="0.3">
      <c r="A14" s="9" t="s">
        <v>8</v>
      </c>
      <c r="B14" s="10" t="s">
        <v>9</v>
      </c>
      <c r="C14" s="56"/>
    </row>
    <row r="15" spans="1:3" ht="15" customHeight="1" x14ac:dyDescent="0.25">
      <c r="A15" s="7"/>
      <c r="B15" s="37" t="s">
        <v>10</v>
      </c>
      <c r="C15" s="55">
        <v>0</v>
      </c>
    </row>
    <row r="16" spans="1:3" ht="13.5" hidden="1" customHeight="1" x14ac:dyDescent="0.25">
      <c r="A16" s="6"/>
      <c r="B16" s="41" t="s">
        <v>11</v>
      </c>
      <c r="C16" s="55">
        <v>0</v>
      </c>
    </row>
    <row r="17" spans="1:3" ht="12.75" hidden="1" customHeight="1" x14ac:dyDescent="0.25">
      <c r="A17" s="8"/>
      <c r="B17" s="39" t="s">
        <v>12</v>
      </c>
      <c r="C17" s="55">
        <v>0</v>
      </c>
    </row>
    <row r="18" spans="1:3" x14ac:dyDescent="0.25">
      <c r="A18" s="8"/>
      <c r="B18" s="38" t="s">
        <v>13</v>
      </c>
      <c r="C18" s="55">
        <v>0</v>
      </c>
    </row>
    <row r="19" spans="1:3" ht="16.5" thickBot="1" x14ac:dyDescent="0.3">
      <c r="A19" s="11"/>
      <c r="B19" s="38" t="s">
        <v>7</v>
      </c>
      <c r="C19" s="53">
        <v>0</v>
      </c>
    </row>
    <row r="20" spans="1:3" ht="16.5" thickBot="1" x14ac:dyDescent="0.3">
      <c r="A20" s="12" t="s">
        <v>14</v>
      </c>
      <c r="B20" s="13" t="s">
        <v>15</v>
      </c>
      <c r="C20" s="57"/>
    </row>
    <row r="21" spans="1:3" ht="36" customHeight="1" x14ac:dyDescent="0.25">
      <c r="A21" s="7"/>
      <c r="B21" s="37" t="s">
        <v>16</v>
      </c>
      <c r="C21" s="55">
        <v>1748.4</v>
      </c>
    </row>
    <row r="22" spans="1:3" ht="17.25" customHeight="1" x14ac:dyDescent="0.25">
      <c r="A22" s="6"/>
      <c r="B22" s="41" t="s">
        <v>17</v>
      </c>
      <c r="C22" s="55">
        <v>1910.6460000000002</v>
      </c>
    </row>
    <row r="23" spans="1:3" ht="21.75" customHeight="1" x14ac:dyDescent="0.25">
      <c r="A23" s="6"/>
      <c r="B23" s="41" t="s">
        <v>18</v>
      </c>
      <c r="C23" s="55">
        <v>448.30800000000005</v>
      </c>
    </row>
    <row r="24" spans="1:3" x14ac:dyDescent="0.25">
      <c r="A24" s="6"/>
      <c r="B24" s="40" t="s">
        <v>19</v>
      </c>
      <c r="C24" s="55">
        <v>619.99000000000012</v>
      </c>
    </row>
    <row r="25" spans="1:3" x14ac:dyDescent="0.25">
      <c r="A25" s="8"/>
      <c r="B25" s="38" t="s">
        <v>20</v>
      </c>
      <c r="C25" s="55">
        <v>132.68</v>
      </c>
    </row>
    <row r="26" spans="1:3" x14ac:dyDescent="0.25">
      <c r="A26" s="8"/>
      <c r="B26" s="38" t="s">
        <v>21</v>
      </c>
      <c r="C26" s="55">
        <v>636.88200000000006</v>
      </c>
    </row>
    <row r="27" spans="1:3" ht="16.5" thickBot="1" x14ac:dyDescent="0.3">
      <c r="A27" s="8"/>
      <c r="B27" s="38" t="s">
        <v>7</v>
      </c>
      <c r="C27" s="53">
        <f>SUM(C21:C26)</f>
        <v>5496.9060000000009</v>
      </c>
    </row>
    <row r="28" spans="1:3" ht="16.5" thickBot="1" x14ac:dyDescent="0.3">
      <c r="A28" s="12" t="s">
        <v>22</v>
      </c>
      <c r="B28" s="13" t="s">
        <v>23</v>
      </c>
      <c r="C28" s="57"/>
    </row>
    <row r="29" spans="1:3" x14ac:dyDescent="0.25">
      <c r="A29" s="14"/>
      <c r="B29" s="36" t="s">
        <v>24</v>
      </c>
      <c r="C29" s="55">
        <v>619.99000000000012</v>
      </c>
    </row>
    <row r="30" spans="1:3" ht="39" customHeight="1" x14ac:dyDescent="0.25">
      <c r="A30" s="15"/>
      <c r="B30" s="41" t="s">
        <v>25</v>
      </c>
      <c r="C30" s="55">
        <v>9792.8680000000004</v>
      </c>
    </row>
    <row r="31" spans="1:3" ht="36.75" customHeight="1" x14ac:dyDescent="0.25">
      <c r="A31" s="15"/>
      <c r="B31" s="41" t="s">
        <v>26</v>
      </c>
      <c r="C31" s="55">
        <v>3526.6320000000001</v>
      </c>
    </row>
    <row r="32" spans="1:3" ht="33.75" customHeight="1" x14ac:dyDescent="0.25">
      <c r="A32" s="15"/>
      <c r="B32" s="41" t="s">
        <v>27</v>
      </c>
      <c r="C32" s="55">
        <v>1256.8020000000001</v>
      </c>
    </row>
    <row r="33" spans="1:3" ht="36.75" customHeight="1" x14ac:dyDescent="0.25">
      <c r="A33" s="15"/>
      <c r="B33" s="41" t="s">
        <v>28</v>
      </c>
      <c r="C33" s="55">
        <v>482.43600000000009</v>
      </c>
    </row>
    <row r="34" spans="1:3" ht="36.75" customHeight="1" x14ac:dyDescent="0.25">
      <c r="A34" s="15"/>
      <c r="B34" s="41" t="s">
        <v>29</v>
      </c>
      <c r="C34" s="55">
        <v>3972.4560000000006</v>
      </c>
    </row>
    <row r="35" spans="1:3" ht="16.5" thickBot="1" x14ac:dyDescent="0.3">
      <c r="A35" s="16"/>
      <c r="B35" s="39" t="s">
        <v>7</v>
      </c>
      <c r="C35" s="53">
        <f>SUM(C29:C34)</f>
        <v>19651.184000000001</v>
      </c>
    </row>
    <row r="36" spans="1:3" ht="16.5" thickBot="1" x14ac:dyDescent="0.3">
      <c r="A36" s="12" t="s">
        <v>30</v>
      </c>
      <c r="B36" s="13" t="s">
        <v>31</v>
      </c>
      <c r="C36" s="58">
        <v>2060.0819999999999</v>
      </c>
    </row>
    <row r="37" spans="1:3" ht="16.5" thickBot="1" x14ac:dyDescent="0.3">
      <c r="A37" s="12" t="s">
        <v>32</v>
      </c>
      <c r="B37" s="13" t="s">
        <v>33</v>
      </c>
      <c r="C37" s="58">
        <v>247.14000000000004</v>
      </c>
    </row>
    <row r="38" spans="1:3" ht="32.25" thickBot="1" x14ac:dyDescent="0.3">
      <c r="A38" s="12" t="s">
        <v>34</v>
      </c>
      <c r="B38" s="4" t="s">
        <v>35</v>
      </c>
      <c r="C38" s="57"/>
    </row>
    <row r="39" spans="1:3" ht="22.5" customHeight="1" x14ac:dyDescent="0.25">
      <c r="A39" s="17"/>
      <c r="B39" s="45" t="s">
        <v>35</v>
      </c>
      <c r="C39" s="55"/>
    </row>
    <row r="40" spans="1:3" x14ac:dyDescent="0.25">
      <c r="A40" s="15"/>
      <c r="B40" s="36" t="s">
        <v>36</v>
      </c>
      <c r="C40" s="55">
        <v>7835.56</v>
      </c>
    </row>
    <row r="41" spans="1:3" x14ac:dyDescent="0.25">
      <c r="A41" s="15"/>
      <c r="B41" s="40" t="s">
        <v>37</v>
      </c>
      <c r="C41" s="55">
        <v>4373.5559999999996</v>
      </c>
    </row>
    <row r="42" spans="1:3" x14ac:dyDescent="0.25">
      <c r="A42" s="15"/>
      <c r="B42" s="40" t="s">
        <v>38</v>
      </c>
      <c r="C42" s="55">
        <v>2315.808</v>
      </c>
    </row>
    <row r="43" spans="1:3" x14ac:dyDescent="0.25">
      <c r="A43" s="15"/>
      <c r="B43" s="40" t="s">
        <v>39</v>
      </c>
      <c r="C43" s="55">
        <v>161.56800000000001</v>
      </c>
    </row>
    <row r="44" spans="1:3" x14ac:dyDescent="0.25">
      <c r="A44" s="15"/>
      <c r="B44" s="40" t="s">
        <v>40</v>
      </c>
      <c r="C44" s="55">
        <v>736.56</v>
      </c>
    </row>
    <row r="45" spans="1:3" ht="16.5" thickBot="1" x14ac:dyDescent="0.3">
      <c r="A45" s="16"/>
      <c r="B45" s="38" t="s">
        <v>7</v>
      </c>
      <c r="C45" s="53">
        <f>SUM(C40:C44)</f>
        <v>15423.051999999998</v>
      </c>
    </row>
    <row r="46" spans="1:3" ht="16.5" thickBot="1" x14ac:dyDescent="0.3">
      <c r="A46" s="12" t="s">
        <v>41</v>
      </c>
      <c r="B46" s="13" t="s">
        <v>42</v>
      </c>
      <c r="C46" s="57"/>
    </row>
    <row r="47" spans="1:3" hidden="1" x14ac:dyDescent="0.25">
      <c r="A47" s="15"/>
      <c r="B47" s="40" t="s">
        <v>43</v>
      </c>
      <c r="C47" s="59">
        <v>0</v>
      </c>
    </row>
    <row r="48" spans="1:3" hidden="1" x14ac:dyDescent="0.25">
      <c r="A48" s="16"/>
      <c r="B48" s="36" t="s">
        <v>44</v>
      </c>
      <c r="C48" s="59">
        <v>0</v>
      </c>
    </row>
    <row r="49" spans="1:3" ht="30" hidden="1" customHeight="1" x14ac:dyDescent="0.25">
      <c r="A49" s="16"/>
      <c r="B49" s="41" t="s">
        <v>45</v>
      </c>
      <c r="C49" s="59">
        <v>0</v>
      </c>
    </row>
    <row r="50" spans="1:3" hidden="1" x14ac:dyDescent="0.25">
      <c r="A50" s="16"/>
      <c r="B50" s="40" t="s">
        <v>46</v>
      </c>
      <c r="C50" s="59">
        <v>0</v>
      </c>
    </row>
    <row r="51" spans="1:3" x14ac:dyDescent="0.25">
      <c r="A51" s="16"/>
      <c r="B51" s="38" t="s">
        <v>47</v>
      </c>
      <c r="C51" s="55">
        <v>0</v>
      </c>
    </row>
    <row r="52" spans="1:3" hidden="1" x14ac:dyDescent="0.25">
      <c r="A52" s="16"/>
      <c r="B52" s="38" t="s">
        <v>48</v>
      </c>
      <c r="C52" s="59">
        <v>0</v>
      </c>
    </row>
    <row r="53" spans="1:3" hidden="1" x14ac:dyDescent="0.25">
      <c r="A53" s="16"/>
      <c r="B53" s="38" t="s">
        <v>49</v>
      </c>
      <c r="C53" s="59"/>
    </row>
    <row r="54" spans="1:3" ht="16.5" thickBot="1" x14ac:dyDescent="0.3">
      <c r="A54" s="18"/>
      <c r="B54" s="42" t="s">
        <v>50</v>
      </c>
      <c r="C54" s="53">
        <v>0</v>
      </c>
    </row>
    <row r="55" spans="1:3" ht="16.5" thickBot="1" x14ac:dyDescent="0.3">
      <c r="A55" s="12" t="s">
        <v>51</v>
      </c>
      <c r="B55" s="13" t="s">
        <v>52</v>
      </c>
      <c r="C55" s="57"/>
    </row>
    <row r="56" spans="1:3" ht="41.25" customHeight="1" x14ac:dyDescent="0.25">
      <c r="A56" s="14"/>
      <c r="B56" s="37" t="s">
        <v>53</v>
      </c>
      <c r="C56" s="55">
        <v>1292.08</v>
      </c>
    </row>
    <row r="57" spans="1:3" ht="36.75" customHeight="1" x14ac:dyDescent="0.25">
      <c r="A57" s="15"/>
      <c r="B57" s="41" t="s">
        <v>54</v>
      </c>
      <c r="C57" s="55">
        <v>3876.24</v>
      </c>
    </row>
    <row r="58" spans="1:3" s="2" customFormat="1" ht="39" customHeight="1" x14ac:dyDescent="0.25">
      <c r="A58" s="29"/>
      <c r="B58" s="46" t="s">
        <v>55</v>
      </c>
      <c r="C58" s="60">
        <v>2584.16</v>
      </c>
    </row>
    <row r="59" spans="1:3" ht="36.75" customHeight="1" x14ac:dyDescent="0.25">
      <c r="A59" s="15"/>
      <c r="B59" s="41" t="s">
        <v>56</v>
      </c>
      <c r="C59" s="55">
        <v>3271.88</v>
      </c>
    </row>
    <row r="60" spans="1:3" ht="24.75" customHeight="1" x14ac:dyDescent="0.25">
      <c r="A60" s="16"/>
      <c r="B60" s="39" t="s">
        <v>57</v>
      </c>
      <c r="C60" s="55">
        <v>0</v>
      </c>
    </row>
    <row r="61" spans="1:3" ht="16.5" thickBot="1" x14ac:dyDescent="0.3">
      <c r="A61" s="16"/>
      <c r="B61" s="38" t="s">
        <v>50</v>
      </c>
      <c r="C61" s="53">
        <f>SUM(C56:C60)</f>
        <v>11024.36</v>
      </c>
    </row>
    <row r="62" spans="1:3" ht="34.5" customHeight="1" thickBot="1" x14ac:dyDescent="0.3">
      <c r="A62" s="12" t="s">
        <v>58</v>
      </c>
      <c r="B62" s="4" t="s">
        <v>59</v>
      </c>
      <c r="C62" s="58">
        <v>6502.0800000000008</v>
      </c>
    </row>
    <row r="63" spans="1:3" ht="16.5" thickBot="1" x14ac:dyDescent="0.3">
      <c r="A63" s="19" t="s">
        <v>60</v>
      </c>
      <c r="B63" s="43" t="s">
        <v>61</v>
      </c>
      <c r="C63" s="58">
        <v>1813.0799999999997</v>
      </c>
    </row>
    <row r="64" spans="1:3" ht="16.5" thickBot="1" x14ac:dyDescent="0.3">
      <c r="A64" s="12" t="s">
        <v>62</v>
      </c>
      <c r="B64" s="13" t="s">
        <v>63</v>
      </c>
      <c r="C64" s="58">
        <v>0</v>
      </c>
    </row>
    <row r="65" spans="1:3" ht="16.5" thickBot="1" x14ac:dyDescent="0.3">
      <c r="A65" s="20" t="s">
        <v>64</v>
      </c>
      <c r="B65" s="47" t="s">
        <v>65</v>
      </c>
      <c r="C65" s="58">
        <v>0</v>
      </c>
    </row>
    <row r="66" spans="1:3" ht="16.5" thickBot="1" x14ac:dyDescent="0.3">
      <c r="A66" s="12" t="s">
        <v>66</v>
      </c>
      <c r="B66" s="13" t="s">
        <v>67</v>
      </c>
      <c r="C66" s="57"/>
    </row>
    <row r="67" spans="1:3" x14ac:dyDescent="0.25">
      <c r="A67" s="14"/>
      <c r="B67" s="36" t="s">
        <v>68</v>
      </c>
      <c r="C67" s="55">
        <v>0</v>
      </c>
    </row>
    <row r="68" spans="1:3" x14ac:dyDescent="0.25">
      <c r="A68" s="6"/>
      <c r="B68" s="40" t="s">
        <v>69</v>
      </c>
      <c r="C68" s="55">
        <v>8244.2400000000016</v>
      </c>
    </row>
    <row r="69" spans="1:3" ht="36.75" customHeight="1" x14ac:dyDescent="0.25">
      <c r="A69" s="6"/>
      <c r="B69" s="41" t="s">
        <v>70</v>
      </c>
      <c r="C69" s="55">
        <v>8026.7999999999984</v>
      </c>
    </row>
    <row r="70" spans="1:3" ht="34.5" customHeight="1" x14ac:dyDescent="0.25">
      <c r="A70" s="6"/>
      <c r="B70" s="41" t="s">
        <v>71</v>
      </c>
      <c r="C70" s="55">
        <v>0</v>
      </c>
    </row>
    <row r="71" spans="1:3" ht="51.75" customHeight="1" x14ac:dyDescent="0.25">
      <c r="A71" s="8"/>
      <c r="B71" s="39" t="s">
        <v>72</v>
      </c>
      <c r="C71" s="55">
        <v>4013.3999999999992</v>
      </c>
    </row>
    <row r="72" spans="1:3" ht="16.5" thickBot="1" x14ac:dyDescent="0.3">
      <c r="A72" s="8"/>
      <c r="B72" s="38" t="s">
        <v>50</v>
      </c>
      <c r="C72" s="53">
        <f>SUM(C67:C71)</f>
        <v>20284.439999999999</v>
      </c>
    </row>
    <row r="73" spans="1:3" x14ac:dyDescent="0.25">
      <c r="A73" s="21" t="s">
        <v>73</v>
      </c>
      <c r="B73" s="22" t="s">
        <v>74</v>
      </c>
      <c r="C73" s="57"/>
    </row>
    <row r="74" spans="1:3" x14ac:dyDescent="0.25">
      <c r="A74" s="15"/>
      <c r="B74" s="40" t="s">
        <v>75</v>
      </c>
      <c r="C74" s="55">
        <v>0</v>
      </c>
    </row>
    <row r="75" spans="1:3" x14ac:dyDescent="0.25">
      <c r="A75" s="15"/>
      <c r="B75" s="40" t="s">
        <v>76</v>
      </c>
      <c r="C75" s="55">
        <v>0</v>
      </c>
    </row>
    <row r="76" spans="1:3" x14ac:dyDescent="0.25">
      <c r="A76" s="15"/>
      <c r="B76" s="40" t="s">
        <v>77</v>
      </c>
      <c r="C76" s="55">
        <v>0</v>
      </c>
    </row>
    <row r="77" spans="1:3" x14ac:dyDescent="0.25">
      <c r="A77" s="16"/>
      <c r="B77" s="38" t="s">
        <v>78</v>
      </c>
      <c r="C77" s="55">
        <v>300</v>
      </c>
    </row>
    <row r="78" spans="1:3" x14ac:dyDescent="0.25">
      <c r="A78" s="16"/>
      <c r="B78" s="38" t="s">
        <v>79</v>
      </c>
      <c r="C78" s="55">
        <v>180</v>
      </c>
    </row>
    <row r="79" spans="1:3" x14ac:dyDescent="0.25">
      <c r="A79" s="16"/>
      <c r="B79" s="38" t="s">
        <v>80</v>
      </c>
      <c r="C79" s="55">
        <v>339.96</v>
      </c>
    </row>
    <row r="80" spans="1:3" x14ac:dyDescent="0.25">
      <c r="A80" s="16"/>
      <c r="B80" s="38" t="s">
        <v>81</v>
      </c>
      <c r="C80" s="55">
        <v>157.28399999999999</v>
      </c>
    </row>
    <row r="81" spans="1:3" x14ac:dyDescent="0.25">
      <c r="A81" s="16"/>
      <c r="B81" s="38" t="s">
        <v>82</v>
      </c>
      <c r="C81" s="55">
        <v>365.834</v>
      </c>
    </row>
    <row r="82" spans="1:3" x14ac:dyDescent="0.25">
      <c r="A82" s="16"/>
      <c r="B82" s="38" t="s">
        <v>83</v>
      </c>
      <c r="C82" s="55">
        <v>1993.78</v>
      </c>
    </row>
    <row r="83" spans="1:3" x14ac:dyDescent="0.25">
      <c r="A83" s="16"/>
      <c r="B83" s="38" t="s">
        <v>84</v>
      </c>
      <c r="C83" s="55">
        <v>475.33</v>
      </c>
    </row>
    <row r="84" spans="1:3" x14ac:dyDescent="0.25">
      <c r="A84" s="16"/>
      <c r="B84" s="38" t="s">
        <v>85</v>
      </c>
      <c r="C84" s="55">
        <v>3571.75</v>
      </c>
    </row>
    <row r="85" spans="1:3" x14ac:dyDescent="0.25">
      <c r="A85" s="16"/>
      <c r="B85" s="50" t="s">
        <v>86</v>
      </c>
      <c r="C85" s="61">
        <v>525</v>
      </c>
    </row>
    <row r="86" spans="1:3" ht="16.5" thickBot="1" x14ac:dyDescent="0.3">
      <c r="A86" s="18"/>
      <c r="B86" s="42" t="s">
        <v>50</v>
      </c>
      <c r="C86" s="57">
        <f>SUM(C74:C85)</f>
        <v>7908.9380000000001</v>
      </c>
    </row>
    <row r="87" spans="1:3" ht="16.5" thickBot="1" x14ac:dyDescent="0.3">
      <c r="A87" s="9" t="s">
        <v>87</v>
      </c>
      <c r="B87" s="10" t="s">
        <v>88</v>
      </c>
      <c r="C87" s="58">
        <v>0</v>
      </c>
    </row>
    <row r="88" spans="1:3" ht="16.5" thickBot="1" x14ac:dyDescent="0.3">
      <c r="A88" s="12" t="s">
        <v>89</v>
      </c>
      <c r="B88" s="47" t="s">
        <v>90</v>
      </c>
      <c r="C88" s="58">
        <v>31197.480000000007</v>
      </c>
    </row>
    <row r="89" spans="1:3" x14ac:dyDescent="0.25">
      <c r="A89" s="6"/>
      <c r="B89" s="48" t="s">
        <v>91</v>
      </c>
      <c r="C89" s="62">
        <f>C13+C19+C27+C35+C36+C37+C45+C54+C61+C62+C63+C72+C86+C88</f>
        <v>136101.28599999999</v>
      </c>
    </row>
    <row r="90" spans="1:3" s="31" customFormat="1" x14ac:dyDescent="0.25">
      <c r="A90" s="30"/>
      <c r="B90" s="49" t="s">
        <v>96</v>
      </c>
      <c r="C90" s="63">
        <v>113275.92</v>
      </c>
    </row>
    <row r="91" spans="1:3" s="25" customFormat="1" x14ac:dyDescent="0.25">
      <c r="A91" s="32"/>
      <c r="B91" s="49" t="s">
        <v>97</v>
      </c>
      <c r="C91" s="63">
        <v>116224.9</v>
      </c>
    </row>
    <row r="92" spans="1:3" s="25" customFormat="1" x14ac:dyDescent="0.25">
      <c r="A92" s="30"/>
      <c r="B92" s="49" t="s">
        <v>99</v>
      </c>
      <c r="C92" s="64">
        <f>C91-C89</f>
        <v>-19876.385999999999</v>
      </c>
    </row>
    <row r="93" spans="1:3" s="25" customFormat="1" x14ac:dyDescent="0.25">
      <c r="A93" s="30"/>
      <c r="B93" s="49" t="s">
        <v>98</v>
      </c>
      <c r="C93" s="64">
        <f>C92+C5</f>
        <v>-77733.381500000003</v>
      </c>
    </row>
    <row r="94" spans="1:3" s="28" customFormat="1" x14ac:dyDescent="0.25">
      <c r="A94" s="51"/>
      <c r="B94" s="51"/>
      <c r="C94" s="33"/>
    </row>
    <row r="95" spans="1:3" s="28" customFormat="1" x14ac:dyDescent="0.25">
      <c r="A95" s="51"/>
      <c r="B95" s="51"/>
      <c r="C95" s="33"/>
    </row>
    <row r="96" spans="1:3" s="28" customFormat="1" x14ac:dyDescent="0.25">
      <c r="A96" s="51"/>
      <c r="B96" s="51"/>
      <c r="C96" s="33"/>
    </row>
    <row r="97" spans="3:3" s="34" customFormat="1" ht="12.75" x14ac:dyDescent="0.2">
      <c r="C97" s="35"/>
    </row>
    <row r="98" spans="3:3" s="34" customFormat="1" ht="12.75" x14ac:dyDescent="0.2">
      <c r="C98" s="35"/>
    </row>
    <row r="99" spans="3:3" s="34" customFormat="1" ht="12.75" x14ac:dyDescent="0.2">
      <c r="C99" s="35"/>
    </row>
    <row r="100" spans="3:3" s="34" customFormat="1" ht="12.75" x14ac:dyDescent="0.2">
      <c r="C100" s="35"/>
    </row>
    <row r="101" spans="3:3" s="34" customFormat="1" ht="12.75" x14ac:dyDescent="0.2">
      <c r="C101" s="35"/>
    </row>
    <row r="102" spans="3:3" s="34" customFormat="1" ht="12.75" x14ac:dyDescent="0.2">
      <c r="C102" s="35"/>
    </row>
  </sheetData>
  <mergeCells count="6">
    <mergeCell ref="A96:B96"/>
    <mergeCell ref="A1:B1"/>
    <mergeCell ref="A2:B2"/>
    <mergeCell ref="A3:B3"/>
    <mergeCell ref="A94:B94"/>
    <mergeCell ref="A95:B9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NAV</cp:lastModifiedBy>
  <dcterms:created xsi:type="dcterms:W3CDTF">2025-01-09T07:59:46Z</dcterms:created>
  <dcterms:modified xsi:type="dcterms:W3CDTF">2025-02-21T02:18:33Z</dcterms:modified>
</cp:coreProperties>
</file>