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0" windowHeight="123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66" i="1" l="1"/>
  <c r="C87" i="1"/>
  <c r="C73" i="1"/>
  <c r="C57" i="1"/>
  <c r="C46" i="1"/>
  <c r="C38" i="1"/>
  <c r="C30" i="1"/>
  <c r="C369" i="1" s="1"/>
  <c r="C374" i="1" s="1"/>
  <c r="C375" i="1" s="1"/>
  <c r="C14" i="1"/>
</calcChain>
</file>

<file path=xl/comments1.xml><?xml version="1.0" encoding="utf-8"?>
<comments xmlns="http://schemas.openxmlformats.org/spreadsheetml/2006/main">
  <authors>
    <author>NAV</author>
  </authors>
  <commentList>
    <comment ref="B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Замена водосчетчика 25.04.2024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<sst xmlns="http://schemas.openxmlformats.org/spreadsheetml/2006/main" count="416" uniqueCount="373">
  <si>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</si>
  <si>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</si>
  <si>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</si>
  <si>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</si>
  <si>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</si>
  <si>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</si>
  <si>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Влажная протирка элементов лифта</t>
  </si>
  <si>
    <t>ИТОГО</t>
  </si>
  <si>
    <t>2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</si>
  <si>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</si>
  <si>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</si>
  <si>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</si>
  <si>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</si>
  <si>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</si>
  <si>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</si>
  <si>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</si>
  <si>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</si>
  <si>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</si>
  <si>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</si>
  <si>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</si>
  <si>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</si>
  <si>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</si>
  <si>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</si>
  <si>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</si>
  <si>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</si>
  <si>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</si>
  <si>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</si>
  <si>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</si>
  <si>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</si>
  <si>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</si>
  <si>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</si>
  <si>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</si>
  <si>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</si>
  <si>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</si>
  <si>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</si>
  <si>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</si>
  <si>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</si>
  <si>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</si>
  <si>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</si>
  <si>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</si>
  <si>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</si>
  <si>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</si>
  <si>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</si>
  <si>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</si>
  <si>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</si>
  <si>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</si>
  <si>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</si>
  <si>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</si>
  <si>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отопления в чердачных и подвальных помещениях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</si>
  <si>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</si>
  <si>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</si>
  <si>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</si>
  <si>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</si>
  <si>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</si>
  <si>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10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</si>
  <si>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</si>
  <si>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</si>
  <si>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</si>
  <si>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</si>
  <si>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Проверка состояния и ремонт продухов в цоколях здания</t>
  </si>
  <si>
    <t>Замена ламп освещения в местах общего пользования</t>
  </si>
  <si>
    <t xml:space="preserve">Замена ламп освещения внутриквартального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</si>
  <si>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</si>
  <si>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</si>
  <si>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</si>
  <si>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</si>
  <si>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</si>
  <si>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</si>
  <si>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Ершение канализационного выпуска (лежака)</t>
  </si>
  <si>
    <t xml:space="preserve">Ершение кухонных (канализационных) стояков 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</si>
  <si>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</si>
  <si>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</si>
  <si>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</si>
  <si>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</si>
  <si>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</si>
  <si>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</si>
  <si>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</si>
  <si>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</si>
  <si>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</si>
  <si>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</si>
  <si>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</si>
  <si>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</si>
  <si>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</si>
  <si>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</si>
  <si>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</si>
  <si>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(замена) коллективных приборов учета воды</t>
  </si>
  <si>
    <t>Поверка коллективных приборов учета тепла</t>
  </si>
  <si>
    <t>17</t>
  </si>
  <si>
    <t xml:space="preserve"> Текущий ремонт (непредвиденные работы)</t>
  </si>
  <si>
    <t>Текущий ремонт электрооборудования</t>
  </si>
  <si>
    <t>смена автоматического выключателя 16А (кв.№285)</t>
  </si>
  <si>
    <t>укрепление электропроводки на освещение предмашинного отделения лифта (3 подъезд 9 эт) с устройством кабель-канала</t>
  </si>
  <si>
    <t>установка розетки  для подключения электроинструмента (подвал)</t>
  </si>
  <si>
    <t>устройство кабеля АВВГ-П 2*2,5 для подключения электроинструмента (подвал)</t>
  </si>
  <si>
    <t>замена светильника СА 18 в МОП (1,9 подъезды)</t>
  </si>
  <si>
    <t>замена светильника ЛУЧ в МОП (9 подъезд 9 этаж)</t>
  </si>
  <si>
    <t>замена автоматического выключателя  16А (кв.№295)</t>
  </si>
  <si>
    <t>замена светильника СА 18 в МОП (4,11подъезды)</t>
  </si>
  <si>
    <t>замена выключателя автоматического в схеме освещения МОП (ВРУ №2)</t>
  </si>
  <si>
    <t>замена светильника СА-18 в МОП (10,11 подъезды)</t>
  </si>
  <si>
    <t>установка розетки в МОП (11 подъезд)</t>
  </si>
  <si>
    <t>устройство кабеля АВВГ 2*2,5</t>
  </si>
  <si>
    <t>очистка корпуса ВРУ, клемных колодок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</si>
  <si>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</si>
  <si>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замена пакетного выключателя ПВ 2*40 (кв. 11,15,79,343,351)</t>
  </si>
  <si>
    <t>замена автоматического выключателя  16А (кв.№4,301)</t>
  </si>
  <si>
    <t>замена предохранителя в ВРУ №1</t>
  </si>
  <si>
    <t>установка розеток для подключения электроинструмента для замены трубопровода ХВС (6-11подъезды подвал):</t>
  </si>
  <si>
    <t>а</t>
  </si>
  <si>
    <t>замена розеток</t>
  </si>
  <si>
    <t>б</t>
  </si>
  <si>
    <t>замена автоматического выключателя 16А,25А(кв.№1)</t>
  </si>
  <si>
    <t>замена пакетного выключателя ПВ 2*40 (кв. 1)</t>
  </si>
  <si>
    <t>замена пакетного выключателя ПВ 2*40 (кв. 176)</t>
  </si>
  <si>
    <t>замена пакетного выключателя ПВ 2*40 (кв. 171)</t>
  </si>
  <si>
    <t>восстановление схемы освещения тамбура (8 подъезд)</t>
  </si>
  <si>
    <t xml:space="preserve">замена светильника СА 18 в МОП </t>
  </si>
  <si>
    <t>замена светильника СА 18 в МОП (11 подъезд, тамбур)</t>
  </si>
  <si>
    <t>установка розетки для подключения для ремонта МОП (7 подъезд) с устройством кабеля АВВГ2*2,5 - 0,5мп</t>
  </si>
  <si>
    <t>замена автоматического выключателя  25А (кв.№122)</t>
  </si>
  <si>
    <t>закрытие ЩУРС в МОП</t>
  </si>
  <si>
    <t>установка розетки для подключения электроинструмента для ремонта МОП (7 под. 1,3,5,8эт) с устройством кабеля 2*2,5</t>
  </si>
  <si>
    <t>Текущий ремонт систем ВиК</t>
  </si>
  <si>
    <t>устранение канализационного коллектора Ду 100 мм (10 подъезд)</t>
  </si>
  <si>
    <t>устранение канализационного коллектора Ду 50 мм (кв.97,81)</t>
  </si>
  <si>
    <t>замена участка канализационного стояка Ду 50 мм (подвал, стояк кв.№73):</t>
  </si>
  <si>
    <t>смена участка канализационного стояка Ду 50 мм</t>
  </si>
  <si>
    <t>установка переходной манжеты 50*73</t>
  </si>
  <si>
    <t>в</t>
  </si>
  <si>
    <t>установка канализационного отвода Ду 50*45</t>
  </si>
  <si>
    <t>г</t>
  </si>
  <si>
    <t>установка канализационного перехода на чугун Ду 50*75+манжета</t>
  </si>
  <si>
    <t>д</t>
  </si>
  <si>
    <t>устройство компенсационного патрубка Ду 50 мм</t>
  </si>
  <si>
    <t>устранение засора канализационного стояка Ду 50 мм (кв.№172)</t>
  </si>
  <si>
    <t>устранение засора канализационного стояка Ду 50 мм (кв.№308)</t>
  </si>
  <si>
    <t>устранение засора канализационного стояка Ду 50 мм (кв.№376)</t>
  </si>
  <si>
    <t>установка хомута на магистрали ХВС (8 подъезд)</t>
  </si>
  <si>
    <t>устранение свища на стояке ХВС с отключением и сбросом стояка (кв.350)</t>
  </si>
  <si>
    <t>устранение свища на стояке ХВС с отключением и сбросом стояка (кв.353)</t>
  </si>
  <si>
    <t>замена вентиля Ду 32мм на стояке ХВС с отжигом (стояк кв.№350) с отжигом</t>
  </si>
  <si>
    <t>замена участка канализационного стояка Ду 50 мм (8 подъезд, подвал):</t>
  </si>
  <si>
    <t>установка канализационной муфты Ду 50 мм</t>
  </si>
  <si>
    <t>замена вводного водосчетчика ХВС  СТВХ-50 турбин., фланцевого (1 подъезд)</t>
  </si>
  <si>
    <t>устранение засора канализационного выпуска Ду 100 мм (2 подъезд)</t>
  </si>
  <si>
    <t>установка хомута на стояке ХВС (7 подъезд, подвал)</t>
  </si>
  <si>
    <t>замена участка стояка ХВС с отключением, сбросом стояка и прохождением перекрытия ( кв.№99,103):</t>
  </si>
  <si>
    <t>смена участка трубы ВГП Ду 25 мм</t>
  </si>
  <si>
    <t>сварочные работы</t>
  </si>
  <si>
    <t>сброс воды со стояка ХВС</t>
  </si>
  <si>
    <t>пробивка отверстия в перекрытии</t>
  </si>
  <si>
    <t>замена участка стояка канализации Ду 100мм с отжигом (кв.402)</t>
  </si>
  <si>
    <t>труба канализационная Ду110*2000</t>
  </si>
  <si>
    <t>патрубок компенсационный Ду100мм</t>
  </si>
  <si>
    <t>переход канализационный на чугун Ду110*124+манжет</t>
  </si>
  <si>
    <t>манжета переходная110*123</t>
  </si>
  <si>
    <t>отжиг</t>
  </si>
  <si>
    <t>замена вентиля для забора воды для мытья МОП с отключением и сбросом стояка (11 подъезд)</t>
  </si>
  <si>
    <t>замена участка стояка канализации Ду 100мм  (11 подъезд выпуск)</t>
  </si>
  <si>
    <t>ревизия канализационная Ду 110</t>
  </si>
  <si>
    <t>отвод канализационный Ду 110*45</t>
  </si>
  <si>
    <t>труба канализационная Ду110*1000</t>
  </si>
  <si>
    <t>замена участка стояка канализации Ду 100мм  (11 подъезд стояк кв.369)</t>
  </si>
  <si>
    <t>переход канализационный на чугун Ду50*124+манжет</t>
  </si>
  <si>
    <t>труба канализационная Ду50</t>
  </si>
  <si>
    <t>патрубок компенсационный Ду50мм</t>
  </si>
  <si>
    <t>переход эксцентрик Ду 110 длинный</t>
  </si>
  <si>
    <t>муфта канализационная Ду 110мм</t>
  </si>
  <si>
    <t>замена участка стояка канализации Ду 100мм  (11 подъезд стояк кв.370)</t>
  </si>
  <si>
    <t>труба канализационная Ду110</t>
  </si>
  <si>
    <t>замена вентиля для забора воды для мытья МОП с отключением и сбросом стояка (2 подъезд)</t>
  </si>
  <si>
    <t>устранение свища на стояке ХВС (кв 158) хомутом</t>
  </si>
  <si>
    <t>устранение свища на стояке ХВС с отключением и сбросом стояка (кв.№332)</t>
  </si>
  <si>
    <t>устранение свища на элеваторе (ИТП №11):</t>
  </si>
  <si>
    <t>замена фланца Ду 110мм</t>
  </si>
  <si>
    <t>замена сантехнической паронитовой прокладки Ду 100 ии</t>
  </si>
  <si>
    <t>перемонтаж болтовых соединений</t>
  </si>
  <si>
    <t>устранение засора канализационного стояка Ду 50 мм (кв.№145)</t>
  </si>
  <si>
    <t>Замена магистрали ХВС в подвальном помещении с 6-11 подъезды</t>
  </si>
  <si>
    <t>замена участка канализационного стояка Ду 50 мм (10 подъезд)</t>
  </si>
  <si>
    <t>смена переходной  манжеты 50*73 (10 подъезд)</t>
  </si>
  <si>
    <t>устранение засора канализационного коллектора Ду 100 мм (7 подъезд)</t>
  </si>
  <si>
    <t>устранение засора канализационного коллектора Ду 100 мм (8 подъезд)</t>
  </si>
  <si>
    <t>устранение засора канализационного стояка Ду 100 мм (кв.141)</t>
  </si>
  <si>
    <t>устранение свища на стояке ХВС (кв.87)</t>
  </si>
  <si>
    <t>ершение канализационного стояка (по стояку кв. 295)</t>
  </si>
  <si>
    <t>устранение засора канализационного выпуска Ду 100 мм (кв.220)</t>
  </si>
  <si>
    <t>замена радиатора - 4 подъезд</t>
  </si>
  <si>
    <t>радиатор чугунный STI 500/100</t>
  </si>
  <si>
    <t>замена вентиля Ду 32мм - 1 шт, вентиля Ду 25 мм- 1 шт кв.376</t>
  </si>
  <si>
    <t>устранение засора канализационного стояка Ду 50 мм (кв.№184)</t>
  </si>
  <si>
    <t>устранение засора канализационного стояка Ду 50 мм (кв.№188)</t>
  </si>
  <si>
    <t>замена участка стояка ХВС с отключением и сбросом стояка (кв.№99):</t>
  </si>
  <si>
    <t>замена участка трубы ВГП Ду 25 мм</t>
  </si>
  <si>
    <t>устранение свища на стояке ХВС с отключением и сбросом стояка (кв.№226)</t>
  </si>
  <si>
    <t>устранение засора канализационного коллектора Ду 100 мм (2 подъезд)* 2 раза</t>
  </si>
  <si>
    <t>ершение канализационного стояка Ду 50 мм (по стояку кв. 393)</t>
  </si>
  <si>
    <t>устранение засора канализационного коллектора Ду 100 мм (1 подъезд)</t>
  </si>
  <si>
    <t>устранение засора канализационного стояка Ду 50 мм (кв.№ 373)</t>
  </si>
  <si>
    <t>устранение засора канализационного стояка Ду 50 мм (кв.№ 160)</t>
  </si>
  <si>
    <t>устранение засора канализационного стояка Ду 50 мм (кв.№ 271)</t>
  </si>
  <si>
    <t>устранение засора канализационного коллектора  Ду 100 мм (1 подъезд)</t>
  </si>
  <si>
    <t>Текущий ремонт систем конструктивных элементов</t>
  </si>
  <si>
    <t>уборка мусора из контейнерных в мешки с выносом на площадки (1-4пп, 6,7,10пп)</t>
  </si>
  <si>
    <t>осмотр чердачного помещения на наличие течей 1-5пп</t>
  </si>
  <si>
    <t>слив воды из емкостей в чердачном помещении</t>
  </si>
  <si>
    <t>переустановка лотков в чердачном помещении</t>
  </si>
  <si>
    <t>изготовление и установка новых лотков в чердачном помещении (9 подъезд, чердак)</t>
  </si>
  <si>
    <t xml:space="preserve">установка информационных досок 7 подъезд </t>
  </si>
  <si>
    <t>установка новой пружины (8 под.тамбурная дверь со стороны двора)</t>
  </si>
  <si>
    <t>переустановка проушин с рихтованием 3 под, выход на чердак</t>
  </si>
  <si>
    <t>ремонт цепи замка (обрезка, сварка) с закреплением цепи к дверному полотну</t>
  </si>
  <si>
    <t>заделка отверстий в стволе мусоропровода алебастром - 1 подъезд</t>
  </si>
  <si>
    <t>заделка отверстий в стволе мусоропровода алебастром - 3 подъезд</t>
  </si>
  <si>
    <t>закрытие двери выхода на чердак - 1 подъезд</t>
  </si>
  <si>
    <t>установка винтового замка - 1 подъезд</t>
  </si>
  <si>
    <t>переустановка дверного навеса - 1 подъезд дверь в чердак</t>
  </si>
  <si>
    <t>установка пружины на тамбурную дверьь (со стороны двора) (8 подъезд)</t>
  </si>
  <si>
    <t xml:space="preserve">очистка подъездных козырьков от снега </t>
  </si>
  <si>
    <t>ремонт 3 подъезда со 2 по 9 этаж</t>
  </si>
  <si>
    <t>закрытие двери выхода на чердак - 9,10 подъезд</t>
  </si>
  <si>
    <t>закрытие двери в контейнерную - 9 под</t>
  </si>
  <si>
    <t>укрепление и рихтование проушины - 6 под</t>
  </si>
  <si>
    <t>осмотр чердака на наличие затеканий с кровли 1-5 пп (11.03.2024)</t>
  </si>
  <si>
    <t>слив воды из емкостей в чердачном помещении- 5 под</t>
  </si>
  <si>
    <t>установка новой емкости для сбора воды в чердачном помещении - 3 подъезд</t>
  </si>
  <si>
    <t>переустановка  и закрепление лотка б/у в чердачном помещении - 4 подъезд</t>
  </si>
  <si>
    <t>закрытие выхода на чердак</t>
  </si>
  <si>
    <t>осмотр чердака на наличие затеканий с кровли 1-11 пп (18,22.03.2024)</t>
  </si>
  <si>
    <t>переустановка  лотка б/у в чердачном помещении - 5 подъезд</t>
  </si>
  <si>
    <t>слив воды из емкостей в чердачном помещении- 5,6,8,9,11 под</t>
  </si>
  <si>
    <t>установка новой емкости для сбора воды в чердачном помещении - 8,9 подъезд</t>
  </si>
  <si>
    <t>переустановка  лотка б/у в чердачном помещении - 6,8 подъезд</t>
  </si>
  <si>
    <t>осмотр чердака на наличие затеканий с кровли 8,9пп (19.03.2024)</t>
  </si>
  <si>
    <t>слив воды из емкостей в чердачном помещении- 8,9под (19,22.03.2024)</t>
  </si>
  <si>
    <t>установка новой емкости для сбора воды в чердачном помещении - 8 подъезд (19.03.2024)</t>
  </si>
  <si>
    <t>заделка отверстий ствола мусоропровода 4 подезд м/у 7/6эт,5/4эт,3/2эт</t>
  </si>
  <si>
    <t>осмотр чердака на наличие затеканий с кровли 6-11 пп (7,21.03.2024)</t>
  </si>
  <si>
    <t>слив воды из емкостей в чердачном помещении- 9,11 под</t>
  </si>
  <si>
    <t>слив воды из емкостей в чердачном помещении- 6,9,11 под</t>
  </si>
  <si>
    <t>переустановка  лотка б/у в чердачном помещении - 10 подъезд</t>
  </si>
  <si>
    <t>осмотр кровли 1/11 пп</t>
  </si>
  <si>
    <t>закрытие двери выхода на кровлю - 7 под</t>
  </si>
  <si>
    <t>снятие информационных досок в л/клетке на время ремонта л/кл - 4 под,2-9пп</t>
  </si>
  <si>
    <t>установка емкости в чердачном помещении с закреплением лотка б/у - 8 под.</t>
  </si>
  <si>
    <t>закрепление лотка в чердачном помещении - 9 под</t>
  </si>
  <si>
    <t>закрытие оконной фрамуги - 9 под 9 эт</t>
  </si>
  <si>
    <t>изготовление и установка слива над выходом на кровлю 1,36*0,25 (22.04.2024)- 3п кровля</t>
  </si>
  <si>
    <t>установка лотков б/у - 3 под выход на кровлю (22.04.2024)</t>
  </si>
  <si>
    <t>установка емкости в чердачном помещении  - 3 под выход на кровлю (22.04.2024)</t>
  </si>
  <si>
    <t>слив воды из емкости - 3 под предмаш.отделение (23.04.2024)</t>
  </si>
  <si>
    <t>уборка снега с машинного отделения - 3 под</t>
  </si>
  <si>
    <t>осмотр чердака на наличие затеканий 1-5 пп(03.04.2024,22.04.2024)</t>
  </si>
  <si>
    <t>слив воды из емкостей - 5 под  (03.04.2024,22.04.2024)</t>
  </si>
  <si>
    <t>слив воды из емкостей - 3 под  (22.04.2024)</t>
  </si>
  <si>
    <t>осмотр чердака на наличие затеканий 1-11 пп(25.04.2024)</t>
  </si>
  <si>
    <t>слив воды из емкостей - 4,5,8,9,11 под  (25.03.2024)</t>
  </si>
  <si>
    <t>слив воды из емкостей - 8,10,11 под  (29.03.2024)</t>
  </si>
  <si>
    <t>переустановка емкости с 8 на 10 подъезд</t>
  </si>
  <si>
    <t>слив воды из емкостей - 6 под  (23.04.2024)</t>
  </si>
  <si>
    <t>установка новой емкости для сбора воды 4,11пп(25.03.2024-11п, 22.03.2024 - 4п)</t>
  </si>
  <si>
    <t>установка новой емкости для сбора воды 6,7пп(23.04.2024)</t>
  </si>
  <si>
    <t>осмотр чердака на наличие затеканий 6-11 пп(03.04.2024,23.04.2024)</t>
  </si>
  <si>
    <t>слив воды из емкостей - 7,8,9,10,11под  (03.04.2024,23.04.2024)</t>
  </si>
  <si>
    <t>демонтаж обналички - 2 под тамбурная дверь</t>
  </si>
  <si>
    <t>обследование козырька над лоджией кв.216. - имеется срыв кровельного материала, нарушена герметичность примыкания</t>
  </si>
  <si>
    <t>открытие продухов (03.05.2024)</t>
  </si>
  <si>
    <t>слив воды из емкостей в чердачном помещении-3 под. предмаш.отделение(23.04.2024,06.05.2024.16.05.2024,21.05.2024,23.05.2024)</t>
  </si>
  <si>
    <t>открытие оконных фрамуг(для маляров) - 4 под между 4/3эт</t>
  </si>
  <si>
    <t>слив воды из емкостей в чердачном помещении-5,7,8,10пп(08.05.2024)</t>
  </si>
  <si>
    <t>осмотр чердака на наличие затеканий 1-11 пп (08.05.2024)</t>
  </si>
  <si>
    <t>осмотр чердака на наличие затеканий 5,10 пп (22.05.2024)</t>
  </si>
  <si>
    <t>ремонт ступени крыльца с устройством подстилающего слоя из ПЩС, с  изготовлением и установкой опалубки, укладкой арматурной сетки, бетонировнием  поверхности- 6 подъезд (20-22.05.2024)</t>
  </si>
  <si>
    <t>ремонт 2 подъезда со 2 по 9 этаж</t>
  </si>
  <si>
    <t>ремонт 4 подъезда со 2 по 9 этаж</t>
  </si>
  <si>
    <t>установка дверного доводчика 3 подъезд</t>
  </si>
  <si>
    <t xml:space="preserve">приваривание уголка и мет.пластины для монтажа доводчика </t>
  </si>
  <si>
    <t>3под предмашинное отделение - слив воды из емкости с поднятием на кровлю (27,30,05,2024, 03,05,06,2024)</t>
  </si>
  <si>
    <t>3под предмашинное отделение - ремонт кровли (04.06.2024) устройство оцинкованных листов S=1,25*2,5=3,125м2 S=1*1,6=1,6м2</t>
  </si>
  <si>
    <t>3под предмашинное отделение - ремонт кровли (13.06.2024) промазка прймером</t>
  </si>
  <si>
    <t>3под предмашинное отделение - ремонт кровли устройство покрытия кровли козырька Линокромом</t>
  </si>
  <si>
    <t>промазка Праймером</t>
  </si>
  <si>
    <t>заделка примыканий Ризолином</t>
  </si>
  <si>
    <t>устройство сливов б/у 4шт L=2,5мп</t>
  </si>
  <si>
    <t>промазка праймером козырька венткороба по цементно-песаной стяжке</t>
  </si>
  <si>
    <t>слив воды из емкостей в чердачном помещении-8пп(18.06.2024)</t>
  </si>
  <si>
    <t>заделка примыканий отмостки к цоколю по предписанию Прокуратуры ЗАТО г.Зеленогорск</t>
  </si>
  <si>
    <t>ремонт 1 подъезда со2 по 9 этаж</t>
  </si>
  <si>
    <t>ремонт полов 1 подъезда со 2 по 9 этажи</t>
  </si>
  <si>
    <t>осмотр кровли на наличие забитых ливневок (19.07.2024)</t>
  </si>
  <si>
    <t>осмотр чердачного помещения на наличие течей после дождя 5,7,8,9пп</t>
  </si>
  <si>
    <t>осмотр  чердачного помещения на наличие течей с кровли после дождя - 5,8,9,10,11пп</t>
  </si>
  <si>
    <t>слив воды из емкостей в чердачном помещении - 8 подъезд (23.07.2024)</t>
  </si>
  <si>
    <t>ремонт кровли отдельными местами Ризолином (заделка трещин) 3 под (25.06.2024)</t>
  </si>
  <si>
    <t>открытие и закрытие  оконных фрамуг для мытья окон (11.07.2024) - 11 под л/клетка</t>
  </si>
  <si>
    <t>снятие информационных досок в л/клетке на время ремонта л/кл - 11 под 11.07.2024</t>
  </si>
  <si>
    <t>устройство  рулонного покрытия Технониколь - 5 под .маш.отделение</t>
  </si>
  <si>
    <t>пропекание старого рулонного покрытия -5 под .маш.отделение</t>
  </si>
  <si>
    <t>укрепление оцинкованных свесов б/у - 5 под.маш.отд.</t>
  </si>
  <si>
    <t>устройство рулонного покрытия кровли Технониколь 6 под, маш.отделение(27.07.2024)</t>
  </si>
  <si>
    <t>пропекание старого рулонного покрытия -6 под .маш.отделение</t>
  </si>
  <si>
    <t>осмотр чердака на наличие течей с кровли - 5,7,8,9под (05.07.2024)</t>
  </si>
  <si>
    <t>слив воды из емкостей в чердачном помещении - 5,8пп (05.07.2024)</t>
  </si>
  <si>
    <t>ремонт козырьков лоджий кв. 34,215,216</t>
  </si>
  <si>
    <t>установка ограничителя из арматуры 12-А входная дверь 9 под.(30.07.2024)</t>
  </si>
  <si>
    <t>установка информационных досок, табличек на жидкие гвозди - 1,2пп</t>
  </si>
  <si>
    <t>ремонт колеса контейнерной тележки - 6 подъезд</t>
  </si>
  <si>
    <t>слив воды из емкостей в чердачном помещении - 8пп (27.08.2024)</t>
  </si>
  <si>
    <t>8п л/кл вынос кресла на контейнерную плошадку (17.09.2024)</t>
  </si>
  <si>
    <t>очистка ливневых воронок от травы и мусора (27.08.2024)</t>
  </si>
  <si>
    <t>слив воды из емкостей в чердачном помещении - 5,6,9пп (02.09.2024)</t>
  </si>
  <si>
    <t>11п л/кл закрытие оконных рам на саморезы</t>
  </si>
  <si>
    <t>1п л/кл установка оконной рамы после мытья</t>
  </si>
  <si>
    <t>ремонт 5 подъезда со 2 по 9 этаж</t>
  </si>
  <si>
    <t>устройство козырька в проходном 5 подъезде (металлоконструкция, металлопрофиль)</t>
  </si>
  <si>
    <t>осмотр чердака на наличие течей с кровли 1-5пп (01.10.2024)</t>
  </si>
  <si>
    <t>слив воды из емкостей в чердачном помещении 3,5 пп (01.10.2024)</t>
  </si>
  <si>
    <t>изготовление и установка нового лотка из оцинкованной стали 1,2*0,3 с установкой в чердачном помещении между 4 и 5 пп (01.10.2024)</t>
  </si>
  <si>
    <t>осмотр теплового контура на л/клетках 1-11пп с 1-9 эт (30.09.2024) с закрытием оконных фрамуг 2-4, 6-10 под</t>
  </si>
  <si>
    <t>привоз и выгрузка дресвы из автомобиля вручную (07.10.2024)</t>
  </si>
  <si>
    <t>заделка отверстий (5 шт) ствола мусоропровода  в 10 п (01.10.2024), 4п (1 шт) герметиком Абрис</t>
  </si>
  <si>
    <t>закрытие двери выхода в чердачное помещение 2 под.(04.10.2024)</t>
  </si>
  <si>
    <t>слив воды из емкостей в чердачном помещении 6,7,8пп (01.09.10.2024)</t>
  </si>
  <si>
    <t>осмотр чердака на наличие течей с кровли 6-11пп (01,09.10.2024)</t>
  </si>
  <si>
    <t>установка новой емкости в месте течи с кровли в чердачном помещении (7,9.11 под. чердак)</t>
  </si>
  <si>
    <t>закрытие двери выхода на кровлю - 6 под</t>
  </si>
  <si>
    <t>заделка отверстия ствола мусоропровода 0,15*0,15 - 4 под герметиком Абрис</t>
  </si>
  <si>
    <t>закрытие и утепление продухов (14.10.2024)</t>
  </si>
  <si>
    <t>проверка работы вентиляции в кухне, туалете кв.№181( по заявке - работает) 24.10.2024</t>
  </si>
  <si>
    <t>укрепление проушин на почтовый ящик кв.№208 (29.10.24)</t>
  </si>
  <si>
    <t>осмотр чердака на наличие течей с кровли 1-11пп (25.10.2024)</t>
  </si>
  <si>
    <t>осмотр чердака на наличие течей с кровли 5-11пп (11,19,21.11.2024)</t>
  </si>
  <si>
    <t>слив воды из емкостей 6,8,10пп (25.10.2024)</t>
  </si>
  <si>
    <t>слив воды из емкостей 6,7,8,9,10пп (11,21.11.2024)</t>
  </si>
  <si>
    <t>слив воды из емкостей 6п (19,22.11.2024)</t>
  </si>
  <si>
    <t>слив воды из емкостей 3п (22.11.2024)</t>
  </si>
  <si>
    <t>установка новой емкости в месте течи с кровли - 3 под.22.11.2024</t>
  </si>
  <si>
    <t>изготовление и установка нового лотка в чердачном помещении из листа ГЦ</t>
  </si>
  <si>
    <t>установка новой емкости в месте течи с кровли - 8 под. (22.11.2024)</t>
  </si>
  <si>
    <t>осмотр чердака на наличие течей с кровли 1-5пп (22.11.2024)</t>
  </si>
  <si>
    <t>изготовление и установка лотка из листа г/к S=41*36см (02.12.2024) - 9 под.чердак</t>
  </si>
  <si>
    <t>изготовление и установка лотков в чердачном помещении - 9 подъезд (29.11.2024)</t>
  </si>
  <si>
    <t>заделка штробы в стене  1 под. 8 эт л/кл</t>
  </si>
  <si>
    <t>заделка отверстий в стволе м/провода 7/6эт,5/4эт,4/3 эт в 7 подъезде (06.12.2024)</t>
  </si>
  <si>
    <t>осмотр чердака на наличие течей с кровли 8-11пп (19.12.2024)</t>
  </si>
  <si>
    <t>слив воды из емкостей в чердачном помещении 8 под. (19.12.2024)</t>
  </si>
  <si>
    <t>установка оцинкованного профиля в чердачном помещении L=1,0мп 10 п</t>
  </si>
  <si>
    <t>заделка отверстий в стволе м/провода 7/6эт,3/2эт  в 6 подъезде (06.12.2024)</t>
  </si>
  <si>
    <t>осмотр чердака на наличие течей с кровли 1-5пп (19.12.2024)</t>
  </si>
  <si>
    <t>слив воды из емкостей в чердачном помещении 3,5 под. (19.12.2024)</t>
  </si>
  <si>
    <t>осмотр чердака на наличие течей с кровли 8,9пп (16.12.2024)</t>
  </si>
  <si>
    <t>осмотр чердака на наличие течей с кровли 1-11пп (13.12.2024)</t>
  </si>
  <si>
    <t>слив воды из емкостей в чердачном помещении 6/8,9,10,11пп (13.12.2024)</t>
  </si>
  <si>
    <t>осмотр чердака на наличие течей с кровли 6-11пп (28.11.2024)</t>
  </si>
  <si>
    <t>слив воды из емкостей в чердачном помещении 6,9пп (28.11.2024)</t>
  </si>
  <si>
    <t>18</t>
  </si>
  <si>
    <t>Содержание антенн и запирающих устройств</t>
  </si>
  <si>
    <t>19</t>
  </si>
  <si>
    <t>Управление многоквартирным домом</t>
  </si>
  <si>
    <t>Сумма затрат по дому в год</t>
  </si>
  <si>
    <t>по управлению и обслуживанию</t>
  </si>
  <si>
    <t>МКД по ул.Набережная 26</t>
  </si>
  <si>
    <t xml:space="preserve">Отчет за 2024 г </t>
  </si>
  <si>
    <t>Результат на 01.01.2024 г. ("+" экономия, "-" перерасход)</t>
  </si>
  <si>
    <t xml:space="preserve">Итого начислено населению </t>
  </si>
  <si>
    <t xml:space="preserve">Итого оплачено населением </t>
  </si>
  <si>
    <t>Начислено по нежилым помещениям (без НДС)</t>
  </si>
  <si>
    <t>Оплачено по нежилым помещениям (без НДС)</t>
  </si>
  <si>
    <t>Результат накоплением "+" - экономия "-" - перерасход</t>
  </si>
  <si>
    <t>Результат за 2024 год "+" - экономия "-" - перерасход</t>
  </si>
  <si>
    <t>Замена комплекта термометров сопротивления (2 подъезд)</t>
  </si>
  <si>
    <t>3.1</t>
  </si>
  <si>
    <t>Содержание помещений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</si>
</sst>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0" fontId="7" fillId="0" borderId="0" xfId="0" applyFont="1" applyFill="1"/>
    <xf numFmtId="0" fontId="7" fillId="0" borderId="0" xfId="0" applyFont="1"/>
    <xf numFmtId="16" fontId="3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/>
    <xf numFmtId="49" fontId="3" fillId="0" borderId="1" xfId="0" applyNumberFormat="1" applyFont="1" applyBorder="1" applyAlignment="1"/>
    <xf numFmtId="49" fontId="3" fillId="0" borderId="3" xfId="0" applyNumberFormat="1" applyFont="1" applyBorder="1" applyAlignment="1"/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/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/>
    <xf numFmtId="43" fontId="7" fillId="0" borderId="0" xfId="0" applyNumberFormat="1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2" fontId="2" fillId="0" borderId="0" xfId="1" applyNumberFormat="1" applyFont="1"/>
    <xf numFmtId="0" fontId="2" fillId="0" borderId="0" xfId="1" applyFont="1"/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0" fillId="0" borderId="0" xfId="0" applyFill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13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3" fillId="0" borderId="16" xfId="0" applyFont="1" applyBorder="1" applyAlignment="1"/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3" fillId="0" borderId="16" xfId="0" applyFont="1" applyBorder="1"/>
    <xf numFmtId="0" fontId="2" fillId="0" borderId="14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3" fillId="0" borderId="16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/>
    <xf numFmtId="0" fontId="2" fillId="0" borderId="12" xfId="0" applyFont="1" applyBorder="1"/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3" fillId="0" borderId="13" xfId="0" applyFont="1" applyBorder="1"/>
    <xf numFmtId="0" fontId="3" fillId="2" borderId="15" xfId="0" applyFont="1" applyFill="1" applyBorder="1"/>
    <xf numFmtId="0" fontId="3" fillId="2" borderId="15" xfId="0" applyFont="1" applyFill="1" applyBorder="1" applyAlignment="1">
      <alignment wrapText="1"/>
    </xf>
    <xf numFmtId="0" fontId="2" fillId="0" borderId="17" xfId="0" applyFont="1" applyBorder="1" applyAlignment="1"/>
    <xf numFmtId="0" fontId="2" fillId="0" borderId="16" xfId="0" applyFont="1" applyBorder="1" applyAlignment="1"/>
    <xf numFmtId="0" fontId="3" fillId="0" borderId="19" xfId="0" applyFont="1" applyBorder="1" applyAlignment="1"/>
    <xf numFmtId="0" fontId="3" fillId="0" borderId="12" xfId="0" applyFont="1" applyBorder="1"/>
    <xf numFmtId="0" fontId="3" fillId="0" borderId="13" xfId="1" applyFont="1" applyBorder="1" applyAlignment="1">
      <alignment wrapText="1"/>
    </xf>
    <xf numFmtId="0" fontId="3" fillId="0" borderId="17" xfId="1" applyFont="1" applyBorder="1" applyAlignment="1">
      <alignment wrapText="1"/>
    </xf>
    <xf numFmtId="2" fontId="3" fillId="0" borderId="21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2" fontId="2" fillId="0" borderId="22" xfId="0" applyNumberFormat="1" applyFont="1" applyFill="1" applyBorder="1" applyAlignment="1">
      <alignment horizontal="right" wrapText="1"/>
    </xf>
    <xf numFmtId="2" fontId="2" fillId="0" borderId="22" xfId="0" applyNumberFormat="1" applyFont="1" applyFill="1" applyBorder="1" applyAlignment="1">
      <alignment horizontal="right"/>
    </xf>
    <xf numFmtId="2" fontId="2" fillId="0" borderId="22" xfId="0" applyNumberFormat="1" applyFont="1" applyFill="1" applyBorder="1"/>
    <xf numFmtId="0" fontId="7" fillId="0" borderId="22" xfId="0" applyFont="1" applyFill="1" applyBorder="1"/>
    <xf numFmtId="0" fontId="7" fillId="0" borderId="22" xfId="0" applyFont="1" applyFill="1" applyBorder="1" applyAlignment="1">
      <alignment wrapText="1"/>
    </xf>
    <xf numFmtId="2" fontId="3" fillId="0" borderId="22" xfId="2" applyNumberFormat="1" applyFont="1" applyFill="1" applyBorder="1" applyAlignment="1">
      <alignment wrapText="1"/>
    </xf>
    <xf numFmtId="2" fontId="3" fillId="0" borderId="22" xfId="2" applyNumberFormat="1" applyFont="1" applyBorder="1" applyAlignment="1">
      <alignment wrapText="1"/>
    </xf>
    <xf numFmtId="2" fontId="3" fillId="0" borderId="23" xfId="2" applyNumberFormat="1" applyFont="1" applyBorder="1" applyAlignment="1">
      <alignment wrapText="1"/>
    </xf>
    <xf numFmtId="2" fontId="3" fillId="0" borderId="24" xfId="0" applyNumberFormat="1" applyFont="1" applyFill="1" applyBorder="1"/>
    <xf numFmtId="2" fontId="2" fillId="0" borderId="25" xfId="0" applyNumberFormat="1" applyFont="1" applyFill="1" applyBorder="1" applyAlignment="1">
      <alignment horizontal="right" wrapText="1"/>
    </xf>
    <xf numFmtId="0" fontId="2" fillId="0" borderId="26" xfId="0" applyFont="1" applyFill="1" applyBorder="1" applyAlignment="1"/>
    <xf numFmtId="2" fontId="3" fillId="0" borderId="26" xfId="0" applyNumberFormat="1" applyFont="1" applyFill="1" applyBorder="1"/>
    <xf numFmtId="0" fontId="3" fillId="0" borderId="26" xfId="0" applyFont="1" applyFill="1" applyBorder="1" applyAlignment="1"/>
    <xf numFmtId="2" fontId="3" fillId="0" borderId="24" xfId="0" applyNumberFormat="1" applyFont="1" applyFill="1" applyBorder="1" applyAlignment="1"/>
    <xf numFmtId="2" fontId="3" fillId="0" borderId="26" xfId="0" applyNumberFormat="1" applyFont="1" applyFill="1" applyBorder="1" applyAlignment="1">
      <alignment horizontal="right" wrapText="1"/>
    </xf>
    <xf numFmtId="2" fontId="3" fillId="0" borderId="27" xfId="0" applyNumberFormat="1" applyFont="1" applyFill="1" applyBorder="1" applyAlignment="1">
      <alignment horizontal="right" wrapText="1"/>
    </xf>
    <xf numFmtId="2" fontId="2" fillId="0" borderId="26" xfId="0" applyNumberFormat="1" applyFont="1" applyFill="1" applyBorder="1" applyAlignment="1">
      <alignment horizontal="right" wrapText="1"/>
    </xf>
    <xf numFmtId="164" fontId="3" fillId="0" borderId="25" xfId="2" applyNumberFormat="1" applyFont="1" applyFill="1" applyBorder="1"/>
    <xf numFmtId="0" fontId="3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4"/>
  <sheetViews>
    <sheetView tabSelected="1" topLeftCell="A347" workbookViewId="0">
      <selection activeCell="D370" sqref="D370"/>
    </sheetView>
  </sheetViews>
  <sheetFormatPr defaultColWidth="9.140625" defaultRowHeight="15.75" x14ac:dyDescent="0.25"/>
  <cols>
    <col min="1" max="1" width="4.42578125" style="3" customWidth="1"/>
    <col min="2" max="2" width="82" style="3" customWidth="1"/>
    <col min="3" max="3" width="14.42578125" style="2" customWidth="1"/>
    <col min="4" max="4" width="14.5703125" style="3" bestFit="1" customWidth="1"/>
    <col min="5" max="194" width="9.140625" style="3" customWidth="1"/>
    <col min="195" max="195" width="4.42578125" style="3" customWidth="1"/>
    <col min="196" max="196" width="50.42578125" style="3" customWidth="1"/>
    <col min="197" max="197" width="9.140625" style="3" customWidth="1"/>
    <col min="198" max="198" width="6.85546875" style="3" customWidth="1"/>
    <col min="199" max="202" width="0" style="3" hidden="1" customWidth="1"/>
    <col min="203" max="203" width="7.42578125" style="3" customWidth="1"/>
    <col min="204" max="204" width="6.85546875" style="3" customWidth="1"/>
    <col min="205" max="205" width="6.140625" style="3" customWidth="1"/>
    <col min="206" max="206" width="6.85546875" style="3" customWidth="1"/>
    <col min="207" max="207" width="13.28515625" style="3" customWidth="1"/>
    <col min="208" max="208" width="8.28515625" style="3" customWidth="1"/>
    <col min="209" max="209" width="6.28515625" style="3" customWidth="1"/>
    <col min="210" max="210" width="8.28515625" style="3" customWidth="1"/>
    <col min="211" max="211" width="13" style="3" customWidth="1"/>
    <col min="212" max="212" width="9.140625" style="3" customWidth="1"/>
    <col min="213" max="213" width="6.42578125" style="3" customWidth="1"/>
    <col min="214" max="214" width="9.140625" style="3" customWidth="1"/>
    <col min="215" max="215" width="13.28515625" style="3" customWidth="1"/>
    <col min="216" max="216" width="9.140625" style="3" customWidth="1"/>
    <col min="217" max="217" width="6.140625" style="3" customWidth="1"/>
    <col min="218" max="218" width="9.140625" style="3" customWidth="1"/>
    <col min="219" max="219" width="15.7109375" style="3" customWidth="1"/>
    <col min="220" max="220" width="9.140625" style="3" customWidth="1"/>
    <col min="221" max="221" width="6.42578125" style="3" customWidth="1"/>
    <col min="222" max="222" width="9.140625" style="3" customWidth="1"/>
    <col min="223" max="223" width="13.85546875" style="3" customWidth="1"/>
    <col min="224" max="224" width="9.140625" style="3" customWidth="1"/>
    <col min="225" max="225" width="6" style="3" customWidth="1"/>
    <col min="226" max="226" width="9.140625" style="3" customWidth="1"/>
    <col min="227" max="227" width="15" style="3" customWidth="1"/>
    <col min="228" max="228" width="9.140625" style="3" customWidth="1"/>
    <col min="229" max="229" width="6.28515625" style="3" customWidth="1"/>
    <col min="230" max="230" width="9.140625" style="3" customWidth="1"/>
    <col min="231" max="231" width="18.140625" style="3" customWidth="1"/>
    <col min="232" max="232" width="9.140625" style="3" customWidth="1"/>
    <col min="233" max="233" width="6" style="3" customWidth="1"/>
    <col min="234" max="234" width="9.140625" style="3" customWidth="1"/>
    <col min="235" max="235" width="16.85546875" style="3" customWidth="1"/>
    <col min="236" max="236" width="9.140625" style="3" customWidth="1"/>
    <col min="237" max="237" width="6" style="3" customWidth="1"/>
    <col min="238" max="238" width="9.140625" style="3" customWidth="1"/>
    <col min="239" max="239" width="15.42578125" style="3" customWidth="1"/>
    <col min="240" max="240" width="9.140625" style="3" customWidth="1"/>
    <col min="241" max="241" width="6.140625" style="3" customWidth="1"/>
    <col min="242" max="242" width="9.140625" style="3" customWidth="1"/>
    <col min="243" max="243" width="15.140625" style="3" customWidth="1"/>
    <col min="244" max="244" width="9.140625" style="3" customWidth="1"/>
    <col min="245" max="245" width="5.85546875" style="3" customWidth="1"/>
    <col min="246" max="246" width="9.140625" style="3" customWidth="1"/>
    <col min="247" max="247" width="16.140625" style="3" customWidth="1"/>
    <col min="248" max="248" width="9.140625" style="3" customWidth="1"/>
    <col min="249" max="249" width="6" style="3" customWidth="1"/>
    <col min="250" max="250" width="9.140625" style="3" customWidth="1"/>
    <col min="251" max="251" width="11.28515625" style="3" customWidth="1"/>
    <col min="252" max="252" width="9.140625" style="3" customWidth="1"/>
    <col min="253" max="253" width="6" style="3" customWidth="1"/>
    <col min="254" max="254" width="9.140625" style="3" customWidth="1"/>
    <col min="255" max="255" width="12.42578125" style="3" customWidth="1"/>
    <col min="256" max="16384" width="9.140625" style="3"/>
  </cols>
  <sheetData>
    <row r="1" spans="1:3" s="28" customFormat="1" x14ac:dyDescent="0.25">
      <c r="A1" s="96" t="s">
        <v>362</v>
      </c>
      <c r="B1" s="96"/>
      <c r="C1" s="27"/>
    </row>
    <row r="2" spans="1:3" s="28" customFormat="1" x14ac:dyDescent="0.25">
      <c r="A2" s="96" t="s">
        <v>360</v>
      </c>
      <c r="B2" s="96"/>
      <c r="C2" s="27"/>
    </row>
    <row r="3" spans="1:3" s="28" customFormat="1" x14ac:dyDescent="0.25">
      <c r="A3" s="96" t="s">
        <v>361</v>
      </c>
      <c r="B3" s="96"/>
      <c r="C3" s="27"/>
    </row>
    <row r="4" spans="1:3" s="28" customFormat="1" ht="16.5" thickBot="1" x14ac:dyDescent="0.3">
      <c r="A4" s="29"/>
      <c r="B4" s="29"/>
      <c r="C4" s="27"/>
    </row>
    <row r="5" spans="1:3" s="30" customFormat="1" x14ac:dyDescent="0.25">
      <c r="A5" s="40"/>
      <c r="B5" s="44" t="s">
        <v>363</v>
      </c>
      <c r="C5" s="76">
        <v>488857.11181333254</v>
      </c>
    </row>
    <row r="6" spans="1:3" s="31" customFormat="1" ht="25.5" customHeight="1" x14ac:dyDescent="0.25">
      <c r="A6" s="41">
        <v>1</v>
      </c>
      <c r="B6" s="45" t="s">
        <v>372</v>
      </c>
      <c r="C6" s="77"/>
    </row>
    <row r="7" spans="1:3" x14ac:dyDescent="0.25">
      <c r="A7" s="4"/>
      <c r="B7" s="46" t="s">
        <v>0</v>
      </c>
      <c r="C7" s="78">
        <v>150900.77600000004</v>
      </c>
    </row>
    <row r="8" spans="1:3" x14ac:dyDescent="0.25">
      <c r="A8" s="5"/>
      <c r="B8" s="47" t="s">
        <v>1</v>
      </c>
      <c r="C8" s="78">
        <v>209070.72</v>
      </c>
    </row>
    <row r="9" spans="1:3" x14ac:dyDescent="0.25">
      <c r="A9" s="5"/>
      <c r="B9" s="47" t="s">
        <v>2</v>
      </c>
      <c r="C9" s="78">
        <v>207093.95200000002</v>
      </c>
    </row>
    <row r="10" spans="1:3" x14ac:dyDescent="0.25">
      <c r="A10" s="5"/>
      <c r="B10" s="47" t="s">
        <v>3</v>
      </c>
      <c r="C10" s="78">
        <v>244399.79999999996</v>
      </c>
    </row>
    <row r="11" spans="1:3" x14ac:dyDescent="0.25">
      <c r="A11" s="6"/>
      <c r="B11" s="48" t="s">
        <v>4</v>
      </c>
      <c r="C11" s="78">
        <v>49712.521699999998</v>
      </c>
    </row>
    <row r="12" spans="1:3" x14ac:dyDescent="0.25">
      <c r="A12" s="5"/>
      <c r="B12" s="47" t="s">
        <v>5</v>
      </c>
      <c r="C12" s="78">
        <v>1921.6</v>
      </c>
    </row>
    <row r="13" spans="1:3" x14ac:dyDescent="0.25">
      <c r="A13" s="7"/>
      <c r="B13" s="49" t="s">
        <v>6</v>
      </c>
      <c r="C13" s="79">
        <v>76815.62328</v>
      </c>
    </row>
    <row r="14" spans="1:3" ht="16.5" thickBot="1" x14ac:dyDescent="0.3">
      <c r="A14" s="7"/>
      <c r="B14" s="49" t="s">
        <v>7</v>
      </c>
      <c r="C14" s="86">
        <f>SUM(C7:C13)</f>
        <v>939914.9929800001</v>
      </c>
    </row>
    <row r="15" spans="1:3" ht="16.5" thickBot="1" x14ac:dyDescent="0.3">
      <c r="A15" s="8" t="s">
        <v>8</v>
      </c>
      <c r="B15" s="50" t="s">
        <v>9</v>
      </c>
      <c r="C15" s="88"/>
    </row>
    <row r="16" spans="1:3" x14ac:dyDescent="0.25">
      <c r="A16" s="6"/>
      <c r="B16" s="48" t="s">
        <v>10</v>
      </c>
      <c r="C16" s="87">
        <v>0</v>
      </c>
    </row>
    <row r="17" spans="1:3" x14ac:dyDescent="0.25">
      <c r="A17" s="5"/>
      <c r="B17" s="51" t="s">
        <v>11</v>
      </c>
      <c r="C17" s="78">
        <v>0</v>
      </c>
    </row>
    <row r="18" spans="1:3" x14ac:dyDescent="0.25">
      <c r="A18" s="7"/>
      <c r="B18" s="52" t="s">
        <v>12</v>
      </c>
      <c r="C18" s="78">
        <v>0</v>
      </c>
    </row>
    <row r="19" spans="1:3" x14ac:dyDescent="0.25">
      <c r="A19" s="7"/>
      <c r="B19" s="49" t="s">
        <v>13</v>
      </c>
      <c r="C19" s="80">
        <v>0</v>
      </c>
    </row>
    <row r="20" spans="1:3" ht="16.5" thickBot="1" x14ac:dyDescent="0.3">
      <c r="A20" s="9"/>
      <c r="B20" s="49" t="s">
        <v>7</v>
      </c>
      <c r="C20" s="86">
        <v>0</v>
      </c>
    </row>
    <row r="21" spans="1:3" ht="16.5" thickBot="1" x14ac:dyDescent="0.3">
      <c r="A21" s="8" t="s">
        <v>14</v>
      </c>
      <c r="B21" s="53" t="s">
        <v>15</v>
      </c>
      <c r="C21" s="89">
        <v>752400</v>
      </c>
    </row>
    <row r="22" spans="1:3" ht="16.5" thickBot="1" x14ac:dyDescent="0.3">
      <c r="A22" s="8" t="s">
        <v>371</v>
      </c>
      <c r="B22" s="53" t="s">
        <v>16</v>
      </c>
      <c r="C22" s="89">
        <v>54450</v>
      </c>
    </row>
    <row r="23" spans="1:3" ht="16.5" thickBot="1" x14ac:dyDescent="0.3">
      <c r="A23" s="10" t="s">
        <v>17</v>
      </c>
      <c r="B23" s="50" t="s">
        <v>18</v>
      </c>
      <c r="C23" s="90"/>
    </row>
    <row r="24" spans="1:3" x14ac:dyDescent="0.25">
      <c r="A24" s="6"/>
      <c r="B24" s="54" t="s">
        <v>19</v>
      </c>
      <c r="C24" s="87">
        <v>34353</v>
      </c>
    </row>
    <row r="25" spans="1:3" x14ac:dyDescent="0.25">
      <c r="A25" s="6"/>
      <c r="B25" s="55" t="s">
        <v>20</v>
      </c>
      <c r="C25" s="78">
        <v>28308.669999999995</v>
      </c>
    </row>
    <row r="26" spans="1:3" x14ac:dyDescent="0.25">
      <c r="A26" s="6"/>
      <c r="B26" s="55" t="s">
        <v>21</v>
      </c>
      <c r="C26" s="78">
        <v>124702.38864000003</v>
      </c>
    </row>
    <row r="27" spans="1:3" x14ac:dyDescent="0.25">
      <c r="A27" s="6"/>
      <c r="B27" s="55" t="s">
        <v>22</v>
      </c>
      <c r="C27" s="78">
        <v>0</v>
      </c>
    </row>
    <row r="28" spans="1:3" x14ac:dyDescent="0.25">
      <c r="A28" s="6"/>
      <c r="B28" s="55" t="s">
        <v>23</v>
      </c>
      <c r="C28" s="78">
        <v>0</v>
      </c>
    </row>
    <row r="29" spans="1:3" x14ac:dyDescent="0.25">
      <c r="A29" s="11"/>
      <c r="B29" s="56" t="s">
        <v>24</v>
      </c>
      <c r="C29" s="78">
        <v>3111.15</v>
      </c>
    </row>
    <row r="30" spans="1:3" ht="16.5" thickBot="1" x14ac:dyDescent="0.3">
      <c r="A30" s="7"/>
      <c r="B30" s="56" t="s">
        <v>25</v>
      </c>
      <c r="C30" s="91">
        <f>SUM(C24:C29)</f>
        <v>190475.20864000003</v>
      </c>
    </row>
    <row r="31" spans="1:3" ht="16.5" thickBot="1" x14ac:dyDescent="0.3">
      <c r="A31" s="10" t="s">
        <v>26</v>
      </c>
      <c r="B31" s="50" t="s">
        <v>27</v>
      </c>
      <c r="C31" s="90"/>
    </row>
    <row r="32" spans="1:3" ht="31.5" x14ac:dyDescent="0.25">
      <c r="A32" s="6"/>
      <c r="B32" s="48" t="s">
        <v>28</v>
      </c>
      <c r="C32" s="87">
        <v>18831.383999999998</v>
      </c>
    </row>
    <row r="33" spans="1:3" x14ac:dyDescent="0.25">
      <c r="A33" s="5"/>
      <c r="B33" s="51" t="s">
        <v>29</v>
      </c>
      <c r="C33" s="78">
        <v>14870.245999999999</v>
      </c>
    </row>
    <row r="34" spans="1:3" x14ac:dyDescent="0.25">
      <c r="A34" s="5"/>
      <c r="B34" s="51" t="s">
        <v>30</v>
      </c>
      <c r="C34" s="78">
        <v>13956.431999999999</v>
      </c>
    </row>
    <row r="35" spans="1:3" hidden="1" x14ac:dyDescent="0.25">
      <c r="A35" s="5"/>
      <c r="B35" s="47" t="s">
        <v>31</v>
      </c>
      <c r="C35" s="78">
        <v>0</v>
      </c>
    </row>
    <row r="36" spans="1:3" x14ac:dyDescent="0.25">
      <c r="A36" s="7"/>
      <c r="B36" s="49" t="s">
        <v>32</v>
      </c>
      <c r="C36" s="78">
        <v>2419.4879999999998</v>
      </c>
    </row>
    <row r="37" spans="1:3" x14ac:dyDescent="0.25">
      <c r="A37" s="7"/>
      <c r="B37" s="49" t="s">
        <v>33</v>
      </c>
      <c r="C37" s="78">
        <v>14870.245999999999</v>
      </c>
    </row>
    <row r="38" spans="1:3" ht="16.5" thickBot="1" x14ac:dyDescent="0.3">
      <c r="A38" s="7"/>
      <c r="B38" s="49" t="s">
        <v>7</v>
      </c>
      <c r="C38" s="86">
        <f>SUM(C32:C37)</f>
        <v>64947.795999999995</v>
      </c>
    </row>
    <row r="39" spans="1:3" ht="16.5" thickBot="1" x14ac:dyDescent="0.3">
      <c r="A39" s="10" t="s">
        <v>34</v>
      </c>
      <c r="B39" s="50" t="s">
        <v>35</v>
      </c>
      <c r="C39" s="90"/>
    </row>
    <row r="40" spans="1:3" hidden="1" x14ac:dyDescent="0.25">
      <c r="A40" s="12"/>
      <c r="B40" s="46" t="s">
        <v>36</v>
      </c>
      <c r="C40" s="87">
        <v>0</v>
      </c>
    </row>
    <row r="41" spans="1:3" ht="31.5" x14ac:dyDescent="0.25">
      <c r="A41" s="13"/>
      <c r="B41" s="51" t="s">
        <v>37</v>
      </c>
      <c r="C41" s="78">
        <v>234179.10000000003</v>
      </c>
    </row>
    <row r="42" spans="1:3" ht="31.5" x14ac:dyDescent="0.25">
      <c r="A42" s="13"/>
      <c r="B42" s="51" t="s">
        <v>38</v>
      </c>
      <c r="C42" s="78">
        <v>35233.190399999999</v>
      </c>
    </row>
    <row r="43" spans="1:3" ht="31.5" x14ac:dyDescent="0.25">
      <c r="A43" s="13"/>
      <c r="B43" s="51" t="s">
        <v>39</v>
      </c>
      <c r="C43" s="78">
        <v>40574.853000000003</v>
      </c>
    </row>
    <row r="44" spans="1:3" x14ac:dyDescent="0.25">
      <c r="A44" s="13"/>
      <c r="B44" s="51" t="s">
        <v>40</v>
      </c>
      <c r="C44" s="78">
        <v>4561.92</v>
      </c>
    </row>
    <row r="45" spans="1:3" ht="31.5" x14ac:dyDescent="0.25">
      <c r="A45" s="13"/>
      <c r="B45" s="51" t="s">
        <v>41</v>
      </c>
      <c r="C45" s="78">
        <v>49708.646999999997</v>
      </c>
    </row>
    <row r="46" spans="1:3" ht="16.5" thickBot="1" x14ac:dyDescent="0.3">
      <c r="A46" s="14"/>
      <c r="B46" s="52" t="s">
        <v>7</v>
      </c>
      <c r="C46" s="86">
        <f>SUM(C41:C45)</f>
        <v>364257.71040000004</v>
      </c>
    </row>
    <row r="47" spans="1:3" ht="16.5" thickBot="1" x14ac:dyDescent="0.3">
      <c r="A47" s="10" t="s">
        <v>42</v>
      </c>
      <c r="B47" s="53" t="s">
        <v>43</v>
      </c>
      <c r="C47" s="92">
        <v>48099.845999999998</v>
      </c>
    </row>
    <row r="48" spans="1:3" ht="16.5" thickBot="1" x14ac:dyDescent="0.3">
      <c r="A48" s="10" t="s">
        <v>44</v>
      </c>
      <c r="B48" s="53" t="s">
        <v>45</v>
      </c>
      <c r="C48" s="92">
        <v>12851.279999999999</v>
      </c>
    </row>
    <row r="49" spans="1:3" ht="32.25" thickBot="1" x14ac:dyDescent="0.3">
      <c r="A49" s="10" t="s">
        <v>46</v>
      </c>
      <c r="B49" s="57" t="s">
        <v>47</v>
      </c>
      <c r="C49" s="90"/>
    </row>
    <row r="50" spans="1:3" ht="33" customHeight="1" x14ac:dyDescent="0.25">
      <c r="A50" s="15"/>
      <c r="B50" s="58" t="s">
        <v>47</v>
      </c>
      <c r="C50" s="87">
        <v>0</v>
      </c>
    </row>
    <row r="51" spans="1:3" ht="13.5" customHeight="1" x14ac:dyDescent="0.25">
      <c r="A51" s="12"/>
      <c r="B51" s="48" t="s">
        <v>48</v>
      </c>
      <c r="C51" s="80">
        <v>6795.12</v>
      </c>
    </row>
    <row r="52" spans="1:3" x14ac:dyDescent="0.25">
      <c r="A52" s="13"/>
      <c r="B52" s="46" t="s">
        <v>49</v>
      </c>
      <c r="C52" s="78">
        <v>390923.60000000003</v>
      </c>
    </row>
    <row r="53" spans="1:3" x14ac:dyDescent="0.25">
      <c r="A53" s="13"/>
      <c r="B53" s="47" t="s">
        <v>50</v>
      </c>
      <c r="C53" s="78">
        <v>174571.93</v>
      </c>
    </row>
    <row r="54" spans="1:3" x14ac:dyDescent="0.25">
      <c r="A54" s="13"/>
      <c r="B54" s="47" t="s">
        <v>51</v>
      </c>
      <c r="C54" s="78">
        <v>92436.24</v>
      </c>
    </row>
    <row r="55" spans="1:3" x14ac:dyDescent="0.25">
      <c r="A55" s="13"/>
      <c r="B55" s="47" t="s">
        <v>52</v>
      </c>
      <c r="C55" s="78">
        <v>6449.04</v>
      </c>
    </row>
    <row r="56" spans="1:3" x14ac:dyDescent="0.25">
      <c r="A56" s="13"/>
      <c r="B56" s="47" t="s">
        <v>53</v>
      </c>
      <c r="C56" s="78">
        <v>12889.8</v>
      </c>
    </row>
    <row r="57" spans="1:3" ht="16.5" thickBot="1" x14ac:dyDescent="0.3">
      <c r="A57" s="14"/>
      <c r="B57" s="49" t="s">
        <v>7</v>
      </c>
      <c r="C57" s="86">
        <f>SUM(C50:C56)</f>
        <v>684065.7300000001</v>
      </c>
    </row>
    <row r="58" spans="1:3" ht="16.5" thickBot="1" x14ac:dyDescent="0.3">
      <c r="A58" s="10" t="s">
        <v>54</v>
      </c>
      <c r="B58" s="50" t="s">
        <v>55</v>
      </c>
      <c r="C58" s="90"/>
    </row>
    <row r="59" spans="1:3" x14ac:dyDescent="0.25">
      <c r="A59" s="13"/>
      <c r="B59" s="47" t="s">
        <v>56</v>
      </c>
      <c r="C59" s="87">
        <v>0</v>
      </c>
    </row>
    <row r="60" spans="1:3" x14ac:dyDescent="0.25">
      <c r="A60" s="14"/>
      <c r="B60" s="46" t="s">
        <v>57</v>
      </c>
      <c r="C60" s="78">
        <v>0</v>
      </c>
    </row>
    <row r="61" spans="1:3" x14ac:dyDescent="0.25">
      <c r="A61" s="14"/>
      <c r="B61" s="51" t="s">
        <v>58</v>
      </c>
      <c r="C61" s="78">
        <v>0</v>
      </c>
    </row>
    <row r="62" spans="1:3" x14ac:dyDescent="0.25">
      <c r="A62" s="14"/>
      <c r="B62" s="47" t="s">
        <v>59</v>
      </c>
      <c r="C62" s="78">
        <v>0</v>
      </c>
    </row>
    <row r="63" spans="1:3" x14ac:dyDescent="0.25">
      <c r="A63" s="14"/>
      <c r="B63" s="49" t="s">
        <v>60</v>
      </c>
      <c r="C63" s="78">
        <v>8841.2799999999988</v>
      </c>
    </row>
    <row r="64" spans="1:3" x14ac:dyDescent="0.25">
      <c r="A64" s="14"/>
      <c r="B64" s="49" t="s">
        <v>61</v>
      </c>
      <c r="C64" s="78">
        <v>0</v>
      </c>
    </row>
    <row r="65" spans="1:3" ht="16.5" thickBot="1" x14ac:dyDescent="0.3">
      <c r="A65" s="16"/>
      <c r="B65" s="59" t="s">
        <v>25</v>
      </c>
      <c r="C65" s="86">
        <v>8841.2799999999988</v>
      </c>
    </row>
    <row r="66" spans="1:3" ht="16.5" thickBot="1" x14ac:dyDescent="0.3">
      <c r="A66" s="10" t="s">
        <v>62</v>
      </c>
      <c r="B66" s="50" t="s">
        <v>63</v>
      </c>
      <c r="C66" s="90"/>
    </row>
    <row r="67" spans="1:3" ht="31.5" x14ac:dyDescent="0.25">
      <c r="A67" s="12"/>
      <c r="B67" s="48" t="s">
        <v>64</v>
      </c>
      <c r="C67" s="87">
        <v>107167.74400000001</v>
      </c>
    </row>
    <row r="68" spans="1:3" ht="31.5" x14ac:dyDescent="0.25">
      <c r="A68" s="13"/>
      <c r="B68" s="51" t="s">
        <v>65</v>
      </c>
      <c r="C68" s="78">
        <v>0</v>
      </c>
    </row>
    <row r="69" spans="1:3" ht="31.5" x14ac:dyDescent="0.25">
      <c r="A69" s="13"/>
      <c r="B69" s="51" t="s">
        <v>66</v>
      </c>
      <c r="C69" s="78">
        <v>160751.61600000001</v>
      </c>
    </row>
    <row r="70" spans="1:3" ht="31.5" x14ac:dyDescent="0.25">
      <c r="A70" s="13"/>
      <c r="B70" s="51" t="s">
        <v>67</v>
      </c>
      <c r="C70" s="78">
        <v>86840.442880000017</v>
      </c>
    </row>
    <row r="71" spans="1:3" x14ac:dyDescent="0.25">
      <c r="A71" s="14"/>
      <c r="B71" s="52" t="s">
        <v>68</v>
      </c>
      <c r="C71" s="78">
        <v>9218.3700000000008</v>
      </c>
    </row>
    <row r="72" spans="1:3" x14ac:dyDescent="0.25">
      <c r="A72" s="14"/>
      <c r="B72" s="52" t="s">
        <v>69</v>
      </c>
      <c r="C72" s="78">
        <v>0</v>
      </c>
    </row>
    <row r="73" spans="1:3" ht="16.5" thickBot="1" x14ac:dyDescent="0.3">
      <c r="A73" s="14"/>
      <c r="B73" s="49" t="s">
        <v>25</v>
      </c>
      <c r="C73" s="86">
        <f>SUM(C67:C72)</f>
        <v>363978.17287999997</v>
      </c>
    </row>
    <row r="74" spans="1:3" ht="32.25" thickBot="1" x14ac:dyDescent="0.3">
      <c r="A74" s="10" t="s">
        <v>70</v>
      </c>
      <c r="B74" s="57" t="s">
        <v>71</v>
      </c>
      <c r="C74" s="92">
        <v>269647.87200000009</v>
      </c>
    </row>
    <row r="75" spans="1:3" ht="16.5" thickBot="1" x14ac:dyDescent="0.3">
      <c r="A75" s="17" t="s">
        <v>72</v>
      </c>
      <c r="B75" s="60" t="s">
        <v>73</v>
      </c>
      <c r="C75" s="93">
        <v>75190.271999999997</v>
      </c>
    </row>
    <row r="76" spans="1:3" ht="16.5" thickBot="1" x14ac:dyDescent="0.3">
      <c r="A76" s="10" t="s">
        <v>74</v>
      </c>
      <c r="B76" s="53" t="s">
        <v>75</v>
      </c>
      <c r="C76" s="92">
        <v>11692.080000000002</v>
      </c>
    </row>
    <row r="77" spans="1:3" ht="16.5" thickBot="1" x14ac:dyDescent="0.3">
      <c r="A77" s="18" t="s">
        <v>76</v>
      </c>
      <c r="B77" s="61" t="s">
        <v>77</v>
      </c>
      <c r="C77" s="93">
        <v>16239</v>
      </c>
    </row>
    <row r="78" spans="1:3" ht="16.5" thickBot="1" x14ac:dyDescent="0.3">
      <c r="A78" s="10" t="s">
        <v>78</v>
      </c>
      <c r="B78" s="50" t="s">
        <v>79</v>
      </c>
      <c r="C78" s="90"/>
    </row>
    <row r="79" spans="1:3" x14ac:dyDescent="0.25">
      <c r="A79" s="12"/>
      <c r="B79" s="46" t="s">
        <v>80</v>
      </c>
      <c r="C79" s="87">
        <v>10940.88</v>
      </c>
    </row>
    <row r="80" spans="1:3" x14ac:dyDescent="0.25">
      <c r="A80" s="5"/>
      <c r="B80" s="47" t="s">
        <v>81</v>
      </c>
      <c r="C80" s="78">
        <v>8244.2400000000016</v>
      </c>
    </row>
    <row r="81" spans="1:3" ht="36" customHeight="1" x14ac:dyDescent="0.25">
      <c r="A81" s="5"/>
      <c r="B81" s="51" t="s">
        <v>82</v>
      </c>
      <c r="C81" s="78">
        <v>8026.7999999999984</v>
      </c>
    </row>
    <row r="82" spans="1:3" ht="34.5" customHeight="1" x14ac:dyDescent="0.25">
      <c r="A82" s="5"/>
      <c r="B82" s="51" t="s">
        <v>83</v>
      </c>
      <c r="C82" s="78">
        <v>8026.7999999999984</v>
      </c>
    </row>
    <row r="83" spans="1:3" ht="31.5" x14ac:dyDescent="0.25">
      <c r="A83" s="7"/>
      <c r="B83" s="52" t="s">
        <v>84</v>
      </c>
      <c r="C83" s="78">
        <v>24080.400000000005</v>
      </c>
    </row>
    <row r="84" spans="1:3" x14ac:dyDescent="0.25">
      <c r="A84" s="7"/>
      <c r="B84" s="52" t="s">
        <v>85</v>
      </c>
      <c r="C84" s="78">
        <v>0</v>
      </c>
    </row>
    <row r="85" spans="1:3" x14ac:dyDescent="0.25">
      <c r="A85" s="7"/>
      <c r="B85" s="52" t="s">
        <v>86</v>
      </c>
      <c r="C85" s="78">
        <v>0</v>
      </c>
    </row>
    <row r="86" spans="1:3" x14ac:dyDescent="0.25">
      <c r="A86" s="7"/>
      <c r="B86" s="52" t="s">
        <v>370</v>
      </c>
      <c r="C86" s="78">
        <v>2000</v>
      </c>
    </row>
    <row r="87" spans="1:3" ht="16.5" thickBot="1" x14ac:dyDescent="0.3">
      <c r="A87" s="7"/>
      <c r="B87" s="49" t="s">
        <v>25</v>
      </c>
      <c r="C87" s="86">
        <f>SUM(C79:C86)</f>
        <v>61319.12000000001</v>
      </c>
    </row>
    <row r="88" spans="1:3" ht="16.5" thickBot="1" x14ac:dyDescent="0.3">
      <c r="A88" s="19" t="s">
        <v>87</v>
      </c>
      <c r="B88" s="62" t="s">
        <v>88</v>
      </c>
      <c r="C88" s="90"/>
    </row>
    <row r="89" spans="1:3" x14ac:dyDescent="0.25">
      <c r="A89" s="15"/>
      <c r="B89" s="63" t="s">
        <v>89</v>
      </c>
      <c r="C89" s="87">
        <v>0</v>
      </c>
    </row>
    <row r="90" spans="1:3" x14ac:dyDescent="0.25">
      <c r="A90" s="12"/>
      <c r="B90" s="46" t="s">
        <v>90</v>
      </c>
      <c r="C90" s="78">
        <v>393.39</v>
      </c>
    </row>
    <row r="91" spans="1:3" ht="31.5" x14ac:dyDescent="0.25">
      <c r="A91" s="12"/>
      <c r="B91" s="48" t="s">
        <v>91</v>
      </c>
      <c r="C91" s="78">
        <v>607.41999999999996</v>
      </c>
    </row>
    <row r="92" spans="1:3" x14ac:dyDescent="0.25">
      <c r="A92" s="12"/>
      <c r="B92" s="46" t="s">
        <v>92</v>
      </c>
      <c r="C92" s="78">
        <v>197.48</v>
      </c>
    </row>
    <row r="93" spans="1:3" ht="31.5" x14ac:dyDescent="0.25">
      <c r="A93" s="12"/>
      <c r="B93" s="48" t="s">
        <v>93</v>
      </c>
      <c r="C93" s="78">
        <v>175.36500000000001</v>
      </c>
    </row>
    <row r="94" spans="1:3" x14ac:dyDescent="0.25">
      <c r="A94" s="12"/>
      <c r="B94" s="46" t="s">
        <v>94</v>
      </c>
      <c r="C94" s="78">
        <v>1465.66</v>
      </c>
    </row>
    <row r="95" spans="1:3" x14ac:dyDescent="0.25">
      <c r="A95" s="12"/>
      <c r="B95" s="46" t="s">
        <v>95</v>
      </c>
      <c r="C95" s="78">
        <v>2127.7199999999998</v>
      </c>
    </row>
    <row r="96" spans="1:3" x14ac:dyDescent="0.25">
      <c r="A96" s="12"/>
      <c r="B96" s="46" t="s">
        <v>96</v>
      </c>
      <c r="C96" s="78">
        <v>393.39</v>
      </c>
    </row>
    <row r="97" spans="1:3" x14ac:dyDescent="0.25">
      <c r="A97" s="12"/>
      <c r="B97" s="46" t="s">
        <v>97</v>
      </c>
      <c r="C97" s="78">
        <v>1465.66</v>
      </c>
    </row>
    <row r="98" spans="1:3" x14ac:dyDescent="0.25">
      <c r="A98" s="12"/>
      <c r="B98" s="48" t="s">
        <v>98</v>
      </c>
      <c r="C98" s="78">
        <v>393.39</v>
      </c>
    </row>
    <row r="99" spans="1:3" x14ac:dyDescent="0.25">
      <c r="A99" s="12"/>
      <c r="B99" s="46" t="s">
        <v>99</v>
      </c>
      <c r="C99" s="78">
        <v>2198.4900000000002</v>
      </c>
    </row>
    <row r="100" spans="1:3" x14ac:dyDescent="0.25">
      <c r="A100" s="12"/>
      <c r="B100" s="46" t="s">
        <v>100</v>
      </c>
      <c r="C100" s="78">
        <v>197.48</v>
      </c>
    </row>
    <row r="101" spans="1:3" x14ac:dyDescent="0.25">
      <c r="A101" s="12"/>
      <c r="B101" s="46" t="s">
        <v>101</v>
      </c>
      <c r="C101" s="78">
        <v>140.292</v>
      </c>
    </row>
    <row r="102" spans="1:3" x14ac:dyDescent="0.25">
      <c r="A102" s="12"/>
      <c r="B102" s="46" t="s">
        <v>102</v>
      </c>
      <c r="C102" s="78">
        <v>0</v>
      </c>
    </row>
    <row r="103" spans="1:3" ht="18.75" customHeight="1" x14ac:dyDescent="0.25">
      <c r="A103" s="12"/>
      <c r="B103" s="46" t="s">
        <v>103</v>
      </c>
      <c r="C103" s="78">
        <v>0</v>
      </c>
    </row>
    <row r="104" spans="1:3" x14ac:dyDescent="0.25">
      <c r="A104" s="12"/>
      <c r="B104" s="46" t="s">
        <v>104</v>
      </c>
      <c r="C104" s="78">
        <v>5728.65</v>
      </c>
    </row>
    <row r="105" spans="1:3" x14ac:dyDescent="0.25">
      <c r="A105" s="12"/>
      <c r="B105" s="46" t="s">
        <v>105</v>
      </c>
      <c r="C105" s="78">
        <v>786.78</v>
      </c>
    </row>
    <row r="106" spans="1:3" x14ac:dyDescent="0.25">
      <c r="A106" s="12"/>
      <c r="B106" s="46" t="s">
        <v>106</v>
      </c>
      <c r="C106" s="78">
        <v>557.32000000000005</v>
      </c>
    </row>
    <row r="107" spans="1:3" ht="31.5" x14ac:dyDescent="0.25">
      <c r="A107" s="12"/>
      <c r="B107" s="64" t="s">
        <v>107</v>
      </c>
      <c r="C107" s="78">
        <v>0</v>
      </c>
    </row>
    <row r="108" spans="1:3" x14ac:dyDescent="0.25">
      <c r="A108" s="20" t="s">
        <v>108</v>
      </c>
      <c r="B108" s="46" t="s">
        <v>109</v>
      </c>
      <c r="C108" s="78">
        <v>1189.74</v>
      </c>
    </row>
    <row r="109" spans="1:3" x14ac:dyDescent="0.25">
      <c r="A109" s="20" t="s">
        <v>110</v>
      </c>
      <c r="B109" s="46" t="s">
        <v>101</v>
      </c>
      <c r="C109" s="78">
        <v>1402.92</v>
      </c>
    </row>
    <row r="110" spans="1:3" x14ac:dyDescent="0.25">
      <c r="A110" s="12"/>
      <c r="B110" s="46" t="s">
        <v>111</v>
      </c>
      <c r="C110" s="78">
        <v>1180.17</v>
      </c>
    </row>
    <row r="111" spans="1:3" x14ac:dyDescent="0.25">
      <c r="A111" s="12"/>
      <c r="B111" s="46" t="s">
        <v>112</v>
      </c>
      <c r="C111" s="78">
        <v>1145.73</v>
      </c>
    </row>
    <row r="112" spans="1:3" x14ac:dyDescent="0.25">
      <c r="A112" s="12"/>
      <c r="B112" s="46" t="s">
        <v>113</v>
      </c>
      <c r="C112" s="78">
        <v>1145.73</v>
      </c>
    </row>
    <row r="113" spans="1:3" x14ac:dyDescent="0.25">
      <c r="A113" s="12"/>
      <c r="B113" s="46" t="s">
        <v>114</v>
      </c>
      <c r="C113" s="78">
        <v>1145.73</v>
      </c>
    </row>
    <row r="114" spans="1:3" x14ac:dyDescent="0.25">
      <c r="A114" s="12"/>
      <c r="B114" s="46" t="s">
        <v>115</v>
      </c>
      <c r="C114" s="78">
        <v>2587.5699999999997</v>
      </c>
    </row>
    <row r="115" spans="1:3" x14ac:dyDescent="0.25">
      <c r="A115" s="12"/>
      <c r="B115" s="46" t="s">
        <v>116</v>
      </c>
      <c r="C115" s="78">
        <v>732.83</v>
      </c>
    </row>
    <row r="116" spans="1:3" x14ac:dyDescent="0.25">
      <c r="A116" s="12"/>
      <c r="B116" s="46" t="s">
        <v>117</v>
      </c>
      <c r="C116" s="78">
        <v>732.83</v>
      </c>
    </row>
    <row r="117" spans="1:3" ht="31.5" x14ac:dyDescent="0.25">
      <c r="A117" s="12"/>
      <c r="B117" s="48" t="s">
        <v>118</v>
      </c>
      <c r="C117" s="78">
        <v>372.84500000000003</v>
      </c>
    </row>
    <row r="118" spans="1:3" x14ac:dyDescent="0.25">
      <c r="A118" s="12"/>
      <c r="B118" s="46" t="s">
        <v>119</v>
      </c>
      <c r="C118" s="78">
        <v>393.39</v>
      </c>
    </row>
    <row r="119" spans="1:3" x14ac:dyDescent="0.25">
      <c r="A119" s="12"/>
      <c r="B119" s="46" t="s">
        <v>120</v>
      </c>
      <c r="C119" s="78">
        <v>1864.6999999999998</v>
      </c>
    </row>
    <row r="120" spans="1:3" ht="31.5" x14ac:dyDescent="0.25">
      <c r="A120" s="12"/>
      <c r="B120" s="48" t="s">
        <v>121</v>
      </c>
      <c r="C120" s="78">
        <v>1491.38</v>
      </c>
    </row>
    <row r="121" spans="1:3" x14ac:dyDescent="0.25">
      <c r="A121" s="13"/>
      <c r="B121" s="47" t="s">
        <v>122</v>
      </c>
      <c r="C121" s="78">
        <v>0</v>
      </c>
    </row>
    <row r="122" spans="1:3" x14ac:dyDescent="0.25">
      <c r="A122" s="13"/>
      <c r="B122" s="47" t="s">
        <v>123</v>
      </c>
      <c r="C122" s="78">
        <v>0</v>
      </c>
    </row>
    <row r="123" spans="1:3" x14ac:dyDescent="0.25">
      <c r="A123" s="13"/>
      <c r="B123" s="47" t="s">
        <v>124</v>
      </c>
      <c r="C123" s="78">
        <v>0</v>
      </c>
    </row>
    <row r="124" spans="1:3" ht="15.75" customHeight="1" x14ac:dyDescent="0.25">
      <c r="A124" s="13"/>
      <c r="B124" s="65" t="s">
        <v>125</v>
      </c>
      <c r="C124" s="78">
        <v>0</v>
      </c>
    </row>
    <row r="125" spans="1:3" x14ac:dyDescent="0.25">
      <c r="A125" s="21" t="s">
        <v>108</v>
      </c>
      <c r="B125" s="47" t="s">
        <v>126</v>
      </c>
      <c r="C125" s="78">
        <v>3083.68</v>
      </c>
    </row>
    <row r="126" spans="1:3" x14ac:dyDescent="0.25">
      <c r="A126" s="21" t="s">
        <v>110</v>
      </c>
      <c r="B126" s="47" t="s">
        <v>127</v>
      </c>
      <c r="C126" s="78">
        <v>200.26</v>
      </c>
    </row>
    <row r="127" spans="1:3" x14ac:dyDescent="0.25">
      <c r="A127" s="21" t="s">
        <v>128</v>
      </c>
      <c r="B127" s="47" t="s">
        <v>129</v>
      </c>
      <c r="C127" s="78">
        <v>1204.8600000000001</v>
      </c>
    </row>
    <row r="128" spans="1:3" x14ac:dyDescent="0.25">
      <c r="A128" s="21" t="s">
        <v>130</v>
      </c>
      <c r="B128" s="47" t="s">
        <v>131</v>
      </c>
      <c r="C128" s="78">
        <v>916.39</v>
      </c>
    </row>
    <row r="129" spans="1:3" x14ac:dyDescent="0.25">
      <c r="A129" s="21" t="s">
        <v>132</v>
      </c>
      <c r="B129" s="47" t="s">
        <v>133</v>
      </c>
      <c r="C129" s="78">
        <v>296</v>
      </c>
    </row>
    <row r="130" spans="1:3" x14ac:dyDescent="0.25">
      <c r="A130" s="13"/>
      <c r="B130" s="47" t="s">
        <v>134</v>
      </c>
      <c r="C130" s="78">
        <v>0</v>
      </c>
    </row>
    <row r="131" spans="1:3" x14ac:dyDescent="0.25">
      <c r="A131" s="13"/>
      <c r="B131" s="47" t="s">
        <v>135</v>
      </c>
      <c r="C131" s="78">
        <v>0</v>
      </c>
    </row>
    <row r="132" spans="1:3" x14ac:dyDescent="0.25">
      <c r="A132" s="13"/>
      <c r="B132" s="47" t="s">
        <v>136</v>
      </c>
      <c r="C132" s="78">
        <v>0</v>
      </c>
    </row>
    <row r="133" spans="1:3" x14ac:dyDescent="0.25">
      <c r="A133" s="13"/>
      <c r="B133" s="47" t="s">
        <v>137</v>
      </c>
      <c r="C133" s="78">
        <v>242.78</v>
      </c>
    </row>
    <row r="134" spans="1:3" x14ac:dyDescent="0.25">
      <c r="A134" s="13"/>
      <c r="B134" s="51" t="s">
        <v>138</v>
      </c>
      <c r="C134" s="78">
        <v>792.64</v>
      </c>
    </row>
    <row r="135" spans="1:3" x14ac:dyDescent="0.25">
      <c r="A135" s="13"/>
      <c r="B135" s="51" t="s">
        <v>139</v>
      </c>
      <c r="C135" s="78">
        <v>1188.96</v>
      </c>
    </row>
    <row r="136" spans="1:3" ht="19.5" customHeight="1" x14ac:dyDescent="0.25">
      <c r="A136" s="13"/>
      <c r="B136" s="51" t="s">
        <v>140</v>
      </c>
      <c r="C136" s="78">
        <v>996.96</v>
      </c>
    </row>
    <row r="137" spans="1:3" x14ac:dyDescent="0.25">
      <c r="A137" s="13"/>
      <c r="B137" s="65" t="s">
        <v>141</v>
      </c>
      <c r="C137" s="78">
        <v>0</v>
      </c>
    </row>
    <row r="138" spans="1:3" x14ac:dyDescent="0.25">
      <c r="A138" s="21" t="s">
        <v>108</v>
      </c>
      <c r="B138" s="47" t="s">
        <v>126</v>
      </c>
      <c r="C138" s="78">
        <v>770.92</v>
      </c>
    </row>
    <row r="139" spans="1:3" x14ac:dyDescent="0.25">
      <c r="A139" s="21" t="s">
        <v>110</v>
      </c>
      <c r="B139" s="47" t="s">
        <v>127</v>
      </c>
      <c r="C139" s="78">
        <v>200.26</v>
      </c>
    </row>
    <row r="140" spans="1:3" x14ac:dyDescent="0.25">
      <c r="A140" s="21" t="s">
        <v>128</v>
      </c>
      <c r="B140" s="47" t="s">
        <v>129</v>
      </c>
      <c r="C140" s="78">
        <v>862.5</v>
      </c>
    </row>
    <row r="141" spans="1:3" x14ac:dyDescent="0.25">
      <c r="A141" s="21" t="s">
        <v>130</v>
      </c>
      <c r="B141" s="47" t="s">
        <v>131</v>
      </c>
      <c r="C141" s="78">
        <v>1116.6500000000001</v>
      </c>
    </row>
    <row r="142" spans="1:3" x14ac:dyDescent="0.25">
      <c r="A142" s="21" t="s">
        <v>132</v>
      </c>
      <c r="B142" s="47" t="s">
        <v>142</v>
      </c>
      <c r="C142" s="78">
        <v>278.01</v>
      </c>
    </row>
    <row r="143" spans="1:3" x14ac:dyDescent="0.25">
      <c r="A143" s="21"/>
      <c r="B143" s="51" t="s">
        <v>143</v>
      </c>
      <c r="C143" s="78">
        <v>17466.96</v>
      </c>
    </row>
    <row r="144" spans="1:3" x14ac:dyDescent="0.25">
      <c r="A144" s="21"/>
      <c r="B144" s="47" t="s">
        <v>144</v>
      </c>
      <c r="C144" s="78">
        <v>0</v>
      </c>
    </row>
    <row r="145" spans="1:3" x14ac:dyDescent="0.25">
      <c r="A145" s="13"/>
      <c r="B145" s="47" t="s">
        <v>145</v>
      </c>
      <c r="C145" s="78">
        <v>242.78</v>
      </c>
    </row>
    <row r="146" spans="1:3" ht="31.5" x14ac:dyDescent="0.25">
      <c r="A146" s="13"/>
      <c r="B146" s="65" t="s">
        <v>146</v>
      </c>
      <c r="C146" s="78">
        <v>0</v>
      </c>
    </row>
    <row r="147" spans="1:3" x14ac:dyDescent="0.25">
      <c r="A147" s="21" t="s">
        <v>108</v>
      </c>
      <c r="B147" s="47" t="s">
        <v>147</v>
      </c>
      <c r="C147" s="78">
        <v>2121.2199999999998</v>
      </c>
    </row>
    <row r="148" spans="1:3" x14ac:dyDescent="0.25">
      <c r="A148" s="21" t="s">
        <v>110</v>
      </c>
      <c r="B148" s="47" t="s">
        <v>148</v>
      </c>
      <c r="C148" s="78"/>
    </row>
    <row r="149" spans="1:3" x14ac:dyDescent="0.25">
      <c r="A149" s="21" t="s">
        <v>128</v>
      </c>
      <c r="B149" s="47" t="s">
        <v>149</v>
      </c>
      <c r="C149" s="78"/>
    </row>
    <row r="150" spans="1:3" x14ac:dyDescent="0.25">
      <c r="A150" s="21" t="s">
        <v>130</v>
      </c>
      <c r="B150" s="47" t="s">
        <v>150</v>
      </c>
      <c r="C150" s="78">
        <v>368.11</v>
      </c>
    </row>
    <row r="151" spans="1:3" x14ac:dyDescent="0.25">
      <c r="A151" s="13"/>
      <c r="B151" s="65" t="s">
        <v>151</v>
      </c>
      <c r="C151" s="81">
        <v>0</v>
      </c>
    </row>
    <row r="152" spans="1:3" x14ac:dyDescent="0.25">
      <c r="A152" s="13"/>
      <c r="B152" s="51" t="s">
        <v>152</v>
      </c>
      <c r="C152" s="81">
        <v>1838.6</v>
      </c>
    </row>
    <row r="153" spans="1:3" x14ac:dyDescent="0.25">
      <c r="A153" s="13"/>
      <c r="B153" s="51" t="s">
        <v>153</v>
      </c>
      <c r="C153" s="81">
        <v>296</v>
      </c>
    </row>
    <row r="154" spans="1:3" x14ac:dyDescent="0.25">
      <c r="A154" s="13"/>
      <c r="B154" s="51" t="s">
        <v>154</v>
      </c>
      <c r="C154" s="81">
        <v>1116.55</v>
      </c>
    </row>
    <row r="155" spans="1:3" x14ac:dyDescent="0.25">
      <c r="A155" s="13"/>
      <c r="B155" s="51" t="s">
        <v>155</v>
      </c>
      <c r="C155" s="81">
        <v>200.26</v>
      </c>
    </row>
    <row r="156" spans="1:3" x14ac:dyDescent="0.25">
      <c r="A156" s="13"/>
      <c r="B156" s="51" t="s">
        <v>156</v>
      </c>
      <c r="C156" s="81">
        <v>386.43</v>
      </c>
    </row>
    <row r="157" spans="1:3" ht="31.5" x14ac:dyDescent="0.25">
      <c r="A157" s="13"/>
      <c r="B157" s="51" t="s">
        <v>157</v>
      </c>
      <c r="C157" s="78">
        <v>699.11</v>
      </c>
    </row>
    <row r="158" spans="1:3" x14ac:dyDescent="0.25">
      <c r="A158" s="13"/>
      <c r="B158" s="65" t="s">
        <v>158</v>
      </c>
      <c r="C158" s="78">
        <v>0</v>
      </c>
    </row>
    <row r="159" spans="1:3" x14ac:dyDescent="0.25">
      <c r="A159" s="13"/>
      <c r="B159" s="51" t="s">
        <v>154</v>
      </c>
      <c r="C159" s="78">
        <v>1116.55</v>
      </c>
    </row>
    <row r="160" spans="1:3" x14ac:dyDescent="0.25">
      <c r="A160" s="13"/>
      <c r="B160" s="47" t="s">
        <v>159</v>
      </c>
      <c r="C160" s="78">
        <v>496.88</v>
      </c>
    </row>
    <row r="161" spans="1:3" x14ac:dyDescent="0.25">
      <c r="A161" s="13"/>
      <c r="B161" s="47" t="s">
        <v>160</v>
      </c>
      <c r="C161" s="78">
        <v>431.25</v>
      </c>
    </row>
    <row r="162" spans="1:3" x14ac:dyDescent="0.25">
      <c r="A162" s="13"/>
      <c r="B162" s="51" t="s">
        <v>161</v>
      </c>
      <c r="C162" s="81">
        <v>919.3</v>
      </c>
    </row>
    <row r="163" spans="1:3" x14ac:dyDescent="0.25">
      <c r="A163" s="13"/>
      <c r="B163" s="51" t="s">
        <v>153</v>
      </c>
      <c r="C163" s="81">
        <v>296</v>
      </c>
    </row>
    <row r="164" spans="1:3" x14ac:dyDescent="0.25">
      <c r="A164" s="13"/>
      <c r="B164" s="51" t="s">
        <v>155</v>
      </c>
      <c r="C164" s="81">
        <v>200.26</v>
      </c>
    </row>
    <row r="165" spans="1:3" ht="14.25" customHeight="1" x14ac:dyDescent="0.25">
      <c r="A165" s="13"/>
      <c r="B165" s="65" t="s">
        <v>162</v>
      </c>
      <c r="C165" s="78">
        <v>0</v>
      </c>
    </row>
    <row r="166" spans="1:3" x14ac:dyDescent="0.25">
      <c r="A166" s="13"/>
      <c r="B166" s="51" t="s">
        <v>163</v>
      </c>
      <c r="C166" s="78">
        <v>1116.55</v>
      </c>
    </row>
    <row r="167" spans="1:3" x14ac:dyDescent="0.25">
      <c r="A167" s="13"/>
      <c r="B167" s="47" t="s">
        <v>160</v>
      </c>
      <c r="C167" s="78">
        <v>431.25</v>
      </c>
    </row>
    <row r="168" spans="1:3" x14ac:dyDescent="0.25">
      <c r="A168" s="13"/>
      <c r="B168" s="51" t="s">
        <v>164</v>
      </c>
      <c r="C168" s="81">
        <v>421.99</v>
      </c>
    </row>
    <row r="169" spans="1:3" x14ac:dyDescent="0.25">
      <c r="A169" s="13"/>
      <c r="B169" s="51" t="s">
        <v>165</v>
      </c>
      <c r="C169" s="81">
        <v>296</v>
      </c>
    </row>
    <row r="170" spans="1:3" x14ac:dyDescent="0.25">
      <c r="A170" s="13"/>
      <c r="B170" s="47" t="s">
        <v>166</v>
      </c>
      <c r="C170" s="78">
        <v>358.21</v>
      </c>
    </row>
    <row r="171" spans="1:3" x14ac:dyDescent="0.25">
      <c r="A171" s="13"/>
      <c r="B171" s="47" t="s">
        <v>167</v>
      </c>
      <c r="C171" s="78">
        <v>278.01</v>
      </c>
    </row>
    <row r="172" spans="1:3" x14ac:dyDescent="0.25">
      <c r="A172" s="13"/>
      <c r="B172" s="51" t="s">
        <v>154</v>
      </c>
      <c r="C172" s="78">
        <v>1116.55</v>
      </c>
    </row>
    <row r="173" spans="1:3" ht="18" customHeight="1" x14ac:dyDescent="0.25">
      <c r="A173" s="13"/>
      <c r="B173" s="65" t="s">
        <v>168</v>
      </c>
      <c r="C173" s="78">
        <v>0</v>
      </c>
    </row>
    <row r="174" spans="1:3" x14ac:dyDescent="0.25">
      <c r="A174" s="13"/>
      <c r="B174" s="51" t="s">
        <v>154</v>
      </c>
      <c r="C174" s="78">
        <v>2233.1</v>
      </c>
    </row>
    <row r="175" spans="1:3" x14ac:dyDescent="0.25">
      <c r="A175" s="13"/>
      <c r="B175" s="47" t="s">
        <v>160</v>
      </c>
      <c r="C175" s="78">
        <v>431.25</v>
      </c>
    </row>
    <row r="176" spans="1:3" x14ac:dyDescent="0.25">
      <c r="A176" s="13"/>
      <c r="B176" s="51" t="s">
        <v>169</v>
      </c>
      <c r="C176" s="81">
        <v>4596.5</v>
      </c>
    </row>
    <row r="177" spans="1:3" x14ac:dyDescent="0.25">
      <c r="A177" s="13"/>
      <c r="B177" s="47" t="s">
        <v>167</v>
      </c>
      <c r="C177" s="78">
        <v>278.01</v>
      </c>
    </row>
    <row r="178" spans="1:3" ht="31.5" x14ac:dyDescent="0.25">
      <c r="A178" s="13"/>
      <c r="B178" s="51" t="s">
        <v>170</v>
      </c>
      <c r="C178" s="78">
        <v>699.11</v>
      </c>
    </row>
    <row r="179" spans="1:3" x14ac:dyDescent="0.25">
      <c r="A179" s="21"/>
      <c r="B179" s="51" t="s">
        <v>171</v>
      </c>
      <c r="C179" s="81">
        <v>121.39</v>
      </c>
    </row>
    <row r="180" spans="1:3" ht="18" customHeight="1" x14ac:dyDescent="0.25">
      <c r="A180" s="21"/>
      <c r="B180" s="51" t="s">
        <v>172</v>
      </c>
      <c r="C180" s="81">
        <v>880.31999999999994</v>
      </c>
    </row>
    <row r="181" spans="1:3" x14ac:dyDescent="0.25">
      <c r="A181" s="21"/>
      <c r="B181" s="65" t="s">
        <v>173</v>
      </c>
      <c r="C181" s="81">
        <v>0</v>
      </c>
    </row>
    <row r="182" spans="1:3" x14ac:dyDescent="0.25">
      <c r="A182" s="21" t="s">
        <v>108</v>
      </c>
      <c r="B182" s="51" t="s">
        <v>174</v>
      </c>
      <c r="C182" s="81">
        <v>1816.96</v>
      </c>
    </row>
    <row r="183" spans="1:3" x14ac:dyDescent="0.25">
      <c r="A183" s="21" t="s">
        <v>110</v>
      </c>
      <c r="B183" s="51" t="s">
        <v>175</v>
      </c>
      <c r="C183" s="81">
        <v>364.17</v>
      </c>
    </row>
    <row r="184" spans="1:3" x14ac:dyDescent="0.25">
      <c r="A184" s="21" t="s">
        <v>128</v>
      </c>
      <c r="B184" s="51" t="s">
        <v>176</v>
      </c>
      <c r="C184" s="81">
        <v>379.76</v>
      </c>
    </row>
    <row r="185" spans="1:3" x14ac:dyDescent="0.25">
      <c r="A185" s="21" t="s">
        <v>130</v>
      </c>
      <c r="B185" s="51" t="s">
        <v>148</v>
      </c>
      <c r="C185" s="81">
        <v>1188.96</v>
      </c>
    </row>
    <row r="186" spans="1:3" x14ac:dyDescent="0.25">
      <c r="A186" s="21"/>
      <c r="B186" s="51" t="s">
        <v>177</v>
      </c>
      <c r="C186" s="81">
        <v>914.59</v>
      </c>
    </row>
    <row r="187" spans="1:3" s="23" customFormat="1" x14ac:dyDescent="0.25">
      <c r="A187" s="22"/>
      <c r="B187" s="66" t="s">
        <v>178</v>
      </c>
      <c r="C187" s="82">
        <v>667000</v>
      </c>
    </row>
    <row r="188" spans="1:3" x14ac:dyDescent="0.25">
      <c r="A188" s="13"/>
      <c r="B188" s="51" t="s">
        <v>179</v>
      </c>
      <c r="C188" s="78">
        <v>1156.3799999999999</v>
      </c>
    </row>
    <row r="189" spans="1:3" x14ac:dyDescent="0.25">
      <c r="A189" s="13"/>
      <c r="B189" s="51" t="s">
        <v>180</v>
      </c>
      <c r="C189" s="78">
        <v>200.26</v>
      </c>
    </row>
    <row r="190" spans="1:3" x14ac:dyDescent="0.25">
      <c r="A190" s="13"/>
      <c r="B190" s="51" t="s">
        <v>181</v>
      </c>
      <c r="C190" s="78">
        <v>0</v>
      </c>
    </row>
    <row r="191" spans="1:3" x14ac:dyDescent="0.25">
      <c r="A191" s="13"/>
      <c r="B191" s="51" t="s">
        <v>182</v>
      </c>
      <c r="C191" s="78">
        <v>0</v>
      </c>
    </row>
    <row r="192" spans="1:3" x14ac:dyDescent="0.25">
      <c r="A192" s="13"/>
      <c r="B192" s="51" t="s">
        <v>183</v>
      </c>
      <c r="C192" s="78">
        <v>0</v>
      </c>
    </row>
    <row r="193" spans="1:3" x14ac:dyDescent="0.25">
      <c r="A193" s="13"/>
      <c r="B193" s="47" t="s">
        <v>184</v>
      </c>
      <c r="C193" s="78">
        <v>396.32</v>
      </c>
    </row>
    <row r="194" spans="1:3" x14ac:dyDescent="0.25">
      <c r="A194" s="13"/>
      <c r="B194" s="47" t="s">
        <v>185</v>
      </c>
      <c r="C194" s="78">
        <v>6402.13</v>
      </c>
    </row>
    <row r="195" spans="1:3" x14ac:dyDescent="0.25">
      <c r="A195" s="13"/>
      <c r="B195" s="51" t="s">
        <v>186</v>
      </c>
      <c r="C195" s="78">
        <v>0</v>
      </c>
    </row>
    <row r="196" spans="1:3" x14ac:dyDescent="0.25">
      <c r="A196" s="13"/>
      <c r="B196" s="67" t="s">
        <v>187</v>
      </c>
      <c r="C196" s="78">
        <v>0</v>
      </c>
    </row>
    <row r="197" spans="1:3" x14ac:dyDescent="0.25">
      <c r="A197" s="13"/>
      <c r="B197" s="47" t="s">
        <v>188</v>
      </c>
      <c r="C197" s="78">
        <v>15854.03</v>
      </c>
    </row>
    <row r="198" spans="1:3" x14ac:dyDescent="0.25">
      <c r="A198" s="13"/>
      <c r="B198" s="47" t="s">
        <v>189</v>
      </c>
      <c r="C198" s="78">
        <v>1992.64</v>
      </c>
    </row>
    <row r="199" spans="1:3" x14ac:dyDescent="0.25">
      <c r="A199" s="13"/>
      <c r="B199" s="51" t="s">
        <v>190</v>
      </c>
      <c r="C199" s="78">
        <v>0</v>
      </c>
    </row>
    <row r="200" spans="1:3" x14ac:dyDescent="0.25">
      <c r="A200" s="13"/>
      <c r="B200" s="51" t="s">
        <v>191</v>
      </c>
      <c r="C200" s="78">
        <v>0</v>
      </c>
    </row>
    <row r="201" spans="1:3" ht="18.75" customHeight="1" x14ac:dyDescent="0.25">
      <c r="A201" s="13"/>
      <c r="B201" s="65" t="s">
        <v>192</v>
      </c>
      <c r="C201" s="78">
        <v>0</v>
      </c>
    </row>
    <row r="202" spans="1:3" x14ac:dyDescent="0.25">
      <c r="A202" s="13" t="s">
        <v>108</v>
      </c>
      <c r="B202" s="51" t="s">
        <v>193</v>
      </c>
      <c r="C202" s="78">
        <v>1590.915</v>
      </c>
    </row>
    <row r="203" spans="1:3" x14ac:dyDescent="0.25">
      <c r="A203" s="13" t="s">
        <v>128</v>
      </c>
      <c r="B203" s="47" t="s">
        <v>148</v>
      </c>
      <c r="C203" s="78"/>
    </row>
    <row r="204" spans="1:3" x14ac:dyDescent="0.25">
      <c r="A204" s="13" t="s">
        <v>130</v>
      </c>
      <c r="B204" s="47" t="s">
        <v>149</v>
      </c>
      <c r="C204" s="78"/>
    </row>
    <row r="205" spans="1:3" ht="18" customHeight="1" x14ac:dyDescent="0.25">
      <c r="A205" s="13"/>
      <c r="B205" s="51" t="s">
        <v>194</v>
      </c>
      <c r="C205" s="78">
        <v>792.64</v>
      </c>
    </row>
    <row r="206" spans="1:3" ht="17.25" customHeight="1" x14ac:dyDescent="0.25">
      <c r="A206" s="13"/>
      <c r="B206" s="51" t="s">
        <v>195</v>
      </c>
      <c r="C206" s="78">
        <v>0</v>
      </c>
    </row>
    <row r="207" spans="1:3" x14ac:dyDescent="0.25">
      <c r="A207" s="13"/>
      <c r="B207" s="47" t="s">
        <v>196</v>
      </c>
      <c r="C207" s="78">
        <v>4572.95</v>
      </c>
    </row>
    <row r="208" spans="1:3" x14ac:dyDescent="0.25">
      <c r="A208" s="13"/>
      <c r="B208" s="51" t="s">
        <v>197</v>
      </c>
      <c r="C208" s="78">
        <v>0</v>
      </c>
    </row>
    <row r="209" spans="1:3" x14ac:dyDescent="0.25">
      <c r="A209" s="13"/>
      <c r="B209" s="47" t="s">
        <v>198</v>
      </c>
      <c r="C209" s="78">
        <v>0</v>
      </c>
    </row>
    <row r="210" spans="1:3" x14ac:dyDescent="0.25">
      <c r="A210" s="13"/>
      <c r="B210" s="47" t="s">
        <v>199</v>
      </c>
      <c r="C210" s="78">
        <v>0</v>
      </c>
    </row>
    <row r="211" spans="1:3" x14ac:dyDescent="0.25">
      <c r="A211" s="13"/>
      <c r="B211" s="47" t="s">
        <v>200</v>
      </c>
      <c r="C211" s="78">
        <v>0</v>
      </c>
    </row>
    <row r="212" spans="1:3" x14ac:dyDescent="0.25">
      <c r="A212" s="13"/>
      <c r="B212" s="47" t="s">
        <v>201</v>
      </c>
      <c r="C212" s="78">
        <v>0</v>
      </c>
    </row>
    <row r="213" spans="1:3" x14ac:dyDescent="0.25">
      <c r="A213" s="13"/>
      <c r="B213" s="47" t="s">
        <v>202</v>
      </c>
      <c r="C213" s="78">
        <v>0</v>
      </c>
    </row>
    <row r="214" spans="1:3" ht="31.5" x14ac:dyDescent="0.25">
      <c r="A214" s="14"/>
      <c r="B214" s="52" t="s">
        <v>203</v>
      </c>
      <c r="C214" s="78">
        <v>580</v>
      </c>
    </row>
    <row r="215" spans="1:3" x14ac:dyDescent="0.25">
      <c r="A215" s="14"/>
      <c r="B215" s="52" t="s">
        <v>204</v>
      </c>
      <c r="C215" s="78">
        <v>0</v>
      </c>
    </row>
    <row r="216" spans="1:3" x14ac:dyDescent="0.25">
      <c r="A216" s="14"/>
      <c r="B216" s="49" t="s">
        <v>205</v>
      </c>
      <c r="C216" s="78"/>
    </row>
    <row r="217" spans="1:3" x14ac:dyDescent="0.25">
      <c r="A217" s="14"/>
      <c r="B217" s="49" t="s">
        <v>206</v>
      </c>
      <c r="C217" s="78">
        <v>579.82650000000001</v>
      </c>
    </row>
    <row r="218" spans="1:3" ht="31.5" x14ac:dyDescent="0.25">
      <c r="A218" s="14"/>
      <c r="B218" s="52" t="s">
        <v>207</v>
      </c>
      <c r="C218" s="78">
        <v>2018.7255</v>
      </c>
    </row>
    <row r="219" spans="1:3" x14ac:dyDescent="0.25">
      <c r="A219" s="14"/>
      <c r="B219" s="49" t="s">
        <v>208</v>
      </c>
      <c r="C219" s="78">
        <v>365.09999999999997</v>
      </c>
    </row>
    <row r="220" spans="1:3" x14ac:dyDescent="0.25">
      <c r="A220" s="14"/>
      <c r="B220" s="52" t="s">
        <v>209</v>
      </c>
      <c r="C220" s="78">
        <v>397.79</v>
      </c>
    </row>
    <row r="221" spans="1:3" x14ac:dyDescent="0.25">
      <c r="A221" s="14"/>
      <c r="B221" s="49" t="s">
        <v>210</v>
      </c>
      <c r="C221" s="78">
        <v>527.79999999999995</v>
      </c>
    </row>
    <row r="222" spans="1:3" ht="18" customHeight="1" x14ac:dyDescent="0.25">
      <c r="A222" s="14"/>
      <c r="B222" s="52" t="s">
        <v>211</v>
      </c>
      <c r="C222" s="78">
        <v>396.32</v>
      </c>
    </row>
    <row r="223" spans="1:3" x14ac:dyDescent="0.25">
      <c r="A223" s="14"/>
      <c r="B223" s="52" t="s">
        <v>212</v>
      </c>
      <c r="C223" s="78">
        <v>428.44</v>
      </c>
    </row>
    <row r="224" spans="1:3" x14ac:dyDescent="0.25">
      <c r="A224" s="14"/>
      <c r="B224" s="52" t="s">
        <v>213</v>
      </c>
      <c r="C224" s="78">
        <v>428.44</v>
      </c>
    </row>
    <row r="225" spans="1:3" x14ac:dyDescent="0.25">
      <c r="A225" s="14"/>
      <c r="B225" s="52" t="s">
        <v>214</v>
      </c>
      <c r="C225" s="78"/>
    </row>
    <row r="226" spans="1:3" x14ac:dyDescent="0.25">
      <c r="A226" s="14"/>
      <c r="B226" s="49" t="s">
        <v>215</v>
      </c>
      <c r="C226" s="78">
        <v>574.39</v>
      </c>
    </row>
    <row r="227" spans="1:3" x14ac:dyDescent="0.25">
      <c r="A227" s="14"/>
      <c r="B227" s="49" t="s">
        <v>216</v>
      </c>
      <c r="C227" s="78">
        <v>326.88</v>
      </c>
    </row>
    <row r="228" spans="1:3" x14ac:dyDescent="0.25">
      <c r="A228" s="14"/>
      <c r="B228" s="52" t="s">
        <v>217</v>
      </c>
      <c r="C228" s="78">
        <v>397.79</v>
      </c>
    </row>
    <row r="229" spans="1:3" x14ac:dyDescent="0.25">
      <c r="A229" s="14"/>
      <c r="B229" s="49" t="s">
        <v>218</v>
      </c>
      <c r="C229" s="78">
        <v>4288.5149999999994</v>
      </c>
    </row>
    <row r="230" spans="1:3" x14ac:dyDescent="0.25">
      <c r="A230" s="14"/>
      <c r="B230" s="68" t="s">
        <v>219</v>
      </c>
      <c r="C230" s="78">
        <v>689260.8</v>
      </c>
    </row>
    <row r="231" spans="1:3" x14ac:dyDescent="0.25">
      <c r="A231" s="14"/>
      <c r="B231" s="49" t="s">
        <v>220</v>
      </c>
      <c r="C231" s="78"/>
    </row>
    <row r="232" spans="1:3" x14ac:dyDescent="0.25">
      <c r="A232" s="14"/>
      <c r="B232" s="49" t="s">
        <v>221</v>
      </c>
      <c r="C232" s="78"/>
    </row>
    <row r="233" spans="1:3" x14ac:dyDescent="0.25">
      <c r="A233" s="14"/>
      <c r="B233" s="49" t="s">
        <v>222</v>
      </c>
      <c r="C233" s="78">
        <v>178.54</v>
      </c>
    </row>
    <row r="234" spans="1:3" x14ac:dyDescent="0.25">
      <c r="A234" s="14"/>
      <c r="B234" s="49" t="s">
        <v>223</v>
      </c>
      <c r="C234" s="78">
        <v>0</v>
      </c>
    </row>
    <row r="235" spans="1:3" x14ac:dyDescent="0.25">
      <c r="A235" s="14"/>
      <c r="B235" s="49" t="s">
        <v>224</v>
      </c>
      <c r="C235" s="78"/>
    </row>
    <row r="236" spans="1:3" ht="15" customHeight="1" x14ac:dyDescent="0.25">
      <c r="A236" s="14"/>
      <c r="B236" s="52" t="s">
        <v>225</v>
      </c>
      <c r="C236" s="78">
        <v>235.65</v>
      </c>
    </row>
    <row r="237" spans="1:3" ht="18" customHeight="1" x14ac:dyDescent="0.25">
      <c r="A237" s="14"/>
      <c r="B237" s="52" t="s">
        <v>226</v>
      </c>
      <c r="C237" s="78">
        <v>263.5575</v>
      </c>
    </row>
    <row r="238" spans="1:3" x14ac:dyDescent="0.25">
      <c r="A238" s="14"/>
      <c r="B238" s="49" t="s">
        <v>227</v>
      </c>
      <c r="C238" s="78"/>
    </row>
    <row r="239" spans="1:3" x14ac:dyDescent="0.25">
      <c r="A239" s="14"/>
      <c r="B239" s="49" t="s">
        <v>228</v>
      </c>
      <c r="C239" s="78">
        <v>0</v>
      </c>
    </row>
    <row r="240" spans="1:3" x14ac:dyDescent="0.25">
      <c r="A240" s="14"/>
      <c r="B240" s="52" t="s">
        <v>229</v>
      </c>
      <c r="C240" s="78">
        <v>221.38830000000002</v>
      </c>
    </row>
    <row r="241" spans="1:3" x14ac:dyDescent="0.25">
      <c r="A241" s="14"/>
      <c r="B241" s="49" t="s">
        <v>230</v>
      </c>
      <c r="C241" s="78"/>
    </row>
    <row r="242" spans="1:3" ht="16.5" customHeight="1" x14ac:dyDescent="0.25">
      <c r="A242" s="14"/>
      <c r="B242" s="52" t="s">
        <v>231</v>
      </c>
      <c r="C242" s="78">
        <v>471.3</v>
      </c>
    </row>
    <row r="243" spans="1:3" x14ac:dyDescent="0.25">
      <c r="A243" s="14"/>
      <c r="B243" s="52" t="s">
        <v>232</v>
      </c>
      <c r="C243" s="78">
        <v>186.24730000000002</v>
      </c>
    </row>
    <row r="244" spans="1:3" x14ac:dyDescent="0.25">
      <c r="A244" s="14"/>
      <c r="B244" s="49" t="s">
        <v>233</v>
      </c>
      <c r="C244" s="78">
        <v>0</v>
      </c>
    </row>
    <row r="245" spans="1:3" x14ac:dyDescent="0.25">
      <c r="A245" s="14"/>
      <c r="B245" s="49" t="s">
        <v>234</v>
      </c>
      <c r="C245" s="78"/>
    </row>
    <row r="246" spans="1:3" ht="31.5" x14ac:dyDescent="0.25">
      <c r="A246" s="14"/>
      <c r="B246" s="52" t="s">
        <v>235</v>
      </c>
      <c r="C246" s="78">
        <v>235.65</v>
      </c>
    </row>
    <row r="247" spans="1:3" x14ac:dyDescent="0.25">
      <c r="A247" s="14"/>
      <c r="B247" s="52" t="s">
        <v>236</v>
      </c>
      <c r="C247" s="78">
        <v>1555.96</v>
      </c>
    </row>
    <row r="248" spans="1:3" x14ac:dyDescent="0.25">
      <c r="A248" s="14"/>
      <c r="B248" s="52" t="s">
        <v>237</v>
      </c>
      <c r="C248" s="78">
        <v>0</v>
      </c>
    </row>
    <row r="249" spans="1:3" x14ac:dyDescent="0.25">
      <c r="A249" s="14"/>
      <c r="B249" s="49" t="s">
        <v>238</v>
      </c>
      <c r="C249" s="78"/>
    </row>
    <row r="250" spans="1:3" x14ac:dyDescent="0.25">
      <c r="A250" s="14"/>
      <c r="B250" s="49" t="s">
        <v>239</v>
      </c>
      <c r="C250" s="78"/>
    </row>
    <row r="251" spans="1:3" x14ac:dyDescent="0.25">
      <c r="A251" s="14"/>
      <c r="B251" s="52" t="s">
        <v>240</v>
      </c>
      <c r="C251" s="78">
        <v>105.423</v>
      </c>
    </row>
    <row r="252" spans="1:3" x14ac:dyDescent="0.25">
      <c r="A252" s="14"/>
      <c r="B252" s="49" t="s">
        <v>241</v>
      </c>
      <c r="C252" s="78">
        <v>0</v>
      </c>
    </row>
    <row r="253" spans="1:3" x14ac:dyDescent="0.25">
      <c r="A253" s="14"/>
      <c r="B253" s="49" t="s">
        <v>242</v>
      </c>
      <c r="C253" s="78"/>
    </row>
    <row r="254" spans="1:3" ht="16.5" customHeight="1" x14ac:dyDescent="0.25">
      <c r="A254" s="14"/>
      <c r="B254" s="52" t="s">
        <v>243</v>
      </c>
      <c r="C254" s="78">
        <v>964.5</v>
      </c>
    </row>
    <row r="255" spans="1:3" ht="16.5" customHeight="1" x14ac:dyDescent="0.25">
      <c r="A255" s="14"/>
      <c r="B255" s="52" t="s">
        <v>244</v>
      </c>
      <c r="C255" s="78">
        <v>140.56400000000002</v>
      </c>
    </row>
    <row r="256" spans="1:3" x14ac:dyDescent="0.25">
      <c r="A256" s="14"/>
      <c r="B256" s="49" t="s">
        <v>245</v>
      </c>
      <c r="C256" s="78">
        <v>175.70500000000001</v>
      </c>
    </row>
    <row r="257" spans="1:3" x14ac:dyDescent="0.25">
      <c r="A257" s="14"/>
      <c r="B257" s="49" t="s">
        <v>246</v>
      </c>
      <c r="C257" s="78">
        <v>128.6</v>
      </c>
    </row>
    <row r="258" spans="1:3" ht="31.5" x14ac:dyDescent="0.25">
      <c r="A258" s="14"/>
      <c r="B258" s="52" t="s">
        <v>247</v>
      </c>
      <c r="C258" s="78">
        <v>415.97980000000001</v>
      </c>
    </row>
    <row r="259" spans="1:3" x14ac:dyDescent="0.25">
      <c r="A259" s="14"/>
      <c r="B259" s="52" t="s">
        <v>248</v>
      </c>
      <c r="C259" s="78">
        <v>189.76140000000004</v>
      </c>
    </row>
    <row r="260" spans="1:3" ht="31.5" x14ac:dyDescent="0.25">
      <c r="A260" s="14"/>
      <c r="B260" s="52" t="s">
        <v>249</v>
      </c>
      <c r="C260" s="78">
        <v>235.65</v>
      </c>
    </row>
    <row r="261" spans="1:3" x14ac:dyDescent="0.25">
      <c r="A261" s="14"/>
      <c r="B261" s="52" t="s">
        <v>250</v>
      </c>
      <c r="C261" s="78"/>
    </row>
    <row r="262" spans="1:3" x14ac:dyDescent="0.25">
      <c r="A262" s="14"/>
      <c r="B262" s="52" t="s">
        <v>251</v>
      </c>
      <c r="C262" s="78">
        <v>1085.6999999999998</v>
      </c>
    </row>
    <row r="263" spans="1:3" x14ac:dyDescent="0.25">
      <c r="A263" s="14"/>
      <c r="B263" s="52" t="s">
        <v>252</v>
      </c>
      <c r="C263" s="78">
        <v>0</v>
      </c>
    </row>
    <row r="264" spans="1:3" x14ac:dyDescent="0.25">
      <c r="A264" s="14"/>
      <c r="B264" s="52" t="s">
        <v>253</v>
      </c>
      <c r="C264" s="78"/>
    </row>
    <row r="265" spans="1:3" x14ac:dyDescent="0.25">
      <c r="A265" s="14"/>
      <c r="B265" s="52" t="s">
        <v>254</v>
      </c>
      <c r="C265" s="78"/>
    </row>
    <row r="266" spans="1:3" x14ac:dyDescent="0.25">
      <c r="A266" s="14"/>
      <c r="B266" s="52" t="s">
        <v>255</v>
      </c>
      <c r="C266" s="78">
        <v>0</v>
      </c>
    </row>
    <row r="267" spans="1:3" x14ac:dyDescent="0.25">
      <c r="A267" s="14"/>
      <c r="B267" s="52" t="s">
        <v>256</v>
      </c>
      <c r="C267" s="78"/>
    </row>
    <row r="268" spans="1:3" x14ac:dyDescent="0.25">
      <c r="A268" s="14"/>
      <c r="B268" s="52" t="s">
        <v>257</v>
      </c>
      <c r="C268" s="78"/>
    </row>
    <row r="269" spans="1:3" x14ac:dyDescent="0.25">
      <c r="A269" s="14"/>
      <c r="B269" s="52" t="s">
        <v>258</v>
      </c>
      <c r="C269" s="78">
        <v>117.825</v>
      </c>
    </row>
    <row r="270" spans="1:3" x14ac:dyDescent="0.25">
      <c r="A270" s="14"/>
      <c r="B270" s="52" t="s">
        <v>259</v>
      </c>
      <c r="C270" s="78"/>
    </row>
    <row r="271" spans="1:3" ht="18" customHeight="1" x14ac:dyDescent="0.25">
      <c r="A271" s="14"/>
      <c r="B271" s="52" t="s">
        <v>260</v>
      </c>
      <c r="C271" s="78">
        <v>471.3</v>
      </c>
    </row>
    <row r="272" spans="1:3" x14ac:dyDescent="0.25">
      <c r="A272" s="14"/>
      <c r="B272" s="52" t="s">
        <v>261</v>
      </c>
      <c r="C272" s="78">
        <v>471.3</v>
      </c>
    </row>
    <row r="273" spans="1:3" x14ac:dyDescent="0.25">
      <c r="A273" s="14"/>
      <c r="B273" s="49" t="s">
        <v>262</v>
      </c>
      <c r="C273" s="78">
        <v>0</v>
      </c>
    </row>
    <row r="274" spans="1:3" x14ac:dyDescent="0.25">
      <c r="A274" s="14"/>
      <c r="B274" s="52" t="s">
        <v>263</v>
      </c>
      <c r="C274" s="78"/>
    </row>
    <row r="275" spans="1:3" x14ac:dyDescent="0.25">
      <c r="A275" s="14"/>
      <c r="B275" s="49" t="s">
        <v>264</v>
      </c>
      <c r="C275" s="78"/>
    </row>
    <row r="276" spans="1:3" ht="31.5" x14ac:dyDescent="0.25">
      <c r="A276" s="14"/>
      <c r="B276" s="52" t="s">
        <v>265</v>
      </c>
      <c r="C276" s="78">
        <v>574.39</v>
      </c>
    </row>
    <row r="277" spans="1:3" x14ac:dyDescent="0.25">
      <c r="A277" s="14"/>
      <c r="B277" s="49" t="s">
        <v>266</v>
      </c>
      <c r="C277" s="78">
        <v>0</v>
      </c>
    </row>
    <row r="278" spans="1:3" ht="30.75" customHeight="1" x14ac:dyDescent="0.25">
      <c r="A278" s="14"/>
      <c r="B278" s="52" t="s">
        <v>267</v>
      </c>
      <c r="C278" s="78"/>
    </row>
    <row r="279" spans="1:3" x14ac:dyDescent="0.25">
      <c r="A279" s="14"/>
      <c r="B279" s="49" t="s">
        <v>268</v>
      </c>
      <c r="C279" s="78">
        <v>128.6</v>
      </c>
    </row>
    <row r="280" spans="1:3" x14ac:dyDescent="0.25">
      <c r="A280" s="14"/>
      <c r="B280" s="52" t="s">
        <v>269</v>
      </c>
      <c r="C280" s="78"/>
    </row>
    <row r="281" spans="1:3" x14ac:dyDescent="0.25">
      <c r="A281" s="14"/>
      <c r="B281" s="49" t="s">
        <v>270</v>
      </c>
      <c r="C281" s="78">
        <v>0</v>
      </c>
    </row>
    <row r="282" spans="1:3" x14ac:dyDescent="0.25">
      <c r="A282" s="14"/>
      <c r="B282" s="49" t="s">
        <v>271</v>
      </c>
      <c r="C282" s="78">
        <v>0</v>
      </c>
    </row>
    <row r="283" spans="1:3" ht="47.25" x14ac:dyDescent="0.25">
      <c r="A283" s="14"/>
      <c r="B283" s="69" t="s">
        <v>272</v>
      </c>
      <c r="C283" s="78">
        <v>5641.2839999999997</v>
      </c>
    </row>
    <row r="284" spans="1:3" x14ac:dyDescent="0.25">
      <c r="A284" s="14"/>
      <c r="B284" s="68" t="s">
        <v>273</v>
      </c>
      <c r="C284" s="78">
        <v>683647</v>
      </c>
    </row>
    <row r="285" spans="1:3" x14ac:dyDescent="0.25">
      <c r="A285" s="14"/>
      <c r="B285" s="68" t="s">
        <v>274</v>
      </c>
      <c r="C285" s="78">
        <v>664145.6</v>
      </c>
    </row>
    <row r="286" spans="1:3" x14ac:dyDescent="0.25">
      <c r="A286" s="14"/>
      <c r="B286" s="49" t="s">
        <v>275</v>
      </c>
      <c r="C286" s="78">
        <v>2949.68</v>
      </c>
    </row>
    <row r="287" spans="1:3" x14ac:dyDescent="0.25">
      <c r="A287" s="14"/>
      <c r="B287" s="49" t="s">
        <v>276</v>
      </c>
      <c r="C287" s="78">
        <v>2610.44</v>
      </c>
    </row>
    <row r="288" spans="1:3" ht="31.5" x14ac:dyDescent="0.25">
      <c r="A288" s="14"/>
      <c r="B288" s="52" t="s">
        <v>277</v>
      </c>
      <c r="C288" s="78">
        <v>100.8</v>
      </c>
    </row>
    <row r="289" spans="1:3" ht="31.5" x14ac:dyDescent="0.25">
      <c r="A289" s="14"/>
      <c r="B289" s="52" t="s">
        <v>278</v>
      </c>
      <c r="C289" s="78">
        <v>4430.7742499999995</v>
      </c>
    </row>
    <row r="290" spans="1:3" ht="17.25" customHeight="1" x14ac:dyDescent="0.25">
      <c r="A290" s="14"/>
      <c r="B290" s="52" t="s">
        <v>279</v>
      </c>
      <c r="C290" s="78">
        <v>512.63740000000007</v>
      </c>
    </row>
    <row r="291" spans="1:3" ht="31.5" x14ac:dyDescent="0.25">
      <c r="A291" s="14"/>
      <c r="B291" s="52" t="s">
        <v>280</v>
      </c>
      <c r="C291" s="78">
        <v>10547.759</v>
      </c>
    </row>
    <row r="292" spans="1:3" x14ac:dyDescent="0.25">
      <c r="A292" s="14"/>
      <c r="B292" s="49" t="s">
        <v>281</v>
      </c>
      <c r="C292" s="78">
        <v>379.33</v>
      </c>
    </row>
    <row r="293" spans="1:3" x14ac:dyDescent="0.25">
      <c r="A293" s="14"/>
      <c r="B293" s="49" t="s">
        <v>282</v>
      </c>
      <c r="C293" s="78">
        <v>2191.35</v>
      </c>
    </row>
    <row r="294" spans="1:3" x14ac:dyDescent="0.25">
      <c r="A294" s="14"/>
      <c r="B294" s="49" t="s">
        <v>283</v>
      </c>
      <c r="C294" s="78">
        <v>1405.64</v>
      </c>
    </row>
    <row r="295" spans="1:3" x14ac:dyDescent="0.25">
      <c r="A295" s="14"/>
      <c r="B295" s="52" t="s">
        <v>284</v>
      </c>
      <c r="C295" s="78">
        <v>136.3372</v>
      </c>
    </row>
    <row r="296" spans="1:3" x14ac:dyDescent="0.25">
      <c r="A296" s="14"/>
      <c r="B296" s="52" t="s">
        <v>285</v>
      </c>
      <c r="C296" s="78"/>
    </row>
    <row r="297" spans="1:3" ht="31.5" x14ac:dyDescent="0.25">
      <c r="A297" s="14"/>
      <c r="B297" s="52" t="s">
        <v>286</v>
      </c>
      <c r="C297" s="78">
        <v>17780</v>
      </c>
    </row>
    <row r="298" spans="1:3" x14ac:dyDescent="0.25">
      <c r="A298" s="14"/>
      <c r="B298" s="68" t="s">
        <v>287</v>
      </c>
      <c r="C298" s="78">
        <v>759835.6</v>
      </c>
    </row>
    <row r="299" spans="1:3" x14ac:dyDescent="0.25">
      <c r="A299" s="14"/>
      <c r="B299" s="68" t="s">
        <v>288</v>
      </c>
      <c r="C299" s="78">
        <v>112197.6</v>
      </c>
    </row>
    <row r="300" spans="1:3" x14ac:dyDescent="0.25">
      <c r="A300" s="14"/>
      <c r="B300" s="49" t="s">
        <v>289</v>
      </c>
      <c r="C300" s="78">
        <v>0</v>
      </c>
    </row>
    <row r="301" spans="1:3" x14ac:dyDescent="0.25">
      <c r="A301" s="14"/>
      <c r="B301" s="52" t="s">
        <v>290</v>
      </c>
      <c r="C301" s="78">
        <v>0</v>
      </c>
    </row>
    <row r="302" spans="1:3" ht="31.5" x14ac:dyDescent="0.25">
      <c r="A302" s="14"/>
      <c r="B302" s="52" t="s">
        <v>291</v>
      </c>
      <c r="C302" s="78">
        <v>0</v>
      </c>
    </row>
    <row r="303" spans="1:3" x14ac:dyDescent="0.25">
      <c r="A303" s="14"/>
      <c r="B303" s="52" t="s">
        <v>292</v>
      </c>
      <c r="C303" s="78"/>
    </row>
    <row r="304" spans="1:3" ht="31.5" x14ac:dyDescent="0.25">
      <c r="A304" s="14"/>
      <c r="B304" s="52" t="s">
        <v>293</v>
      </c>
      <c r="C304" s="78">
        <v>373.37200000000001</v>
      </c>
    </row>
    <row r="305" spans="1:3" ht="31.5" x14ac:dyDescent="0.25">
      <c r="A305" s="14"/>
      <c r="B305" s="52" t="s">
        <v>294</v>
      </c>
      <c r="C305" s="78"/>
    </row>
    <row r="306" spans="1:3" ht="31.5" x14ac:dyDescent="0.25">
      <c r="A306" s="14"/>
      <c r="B306" s="52" t="s">
        <v>295</v>
      </c>
      <c r="C306" s="78"/>
    </row>
    <row r="307" spans="1:3" x14ac:dyDescent="0.25">
      <c r="A307" s="14"/>
      <c r="B307" s="49" t="s">
        <v>296</v>
      </c>
      <c r="C307" s="78">
        <v>9334.2999999999993</v>
      </c>
    </row>
    <row r="308" spans="1:3" x14ac:dyDescent="0.25">
      <c r="A308" s="14"/>
      <c r="B308" s="49" t="s">
        <v>297</v>
      </c>
      <c r="C308" s="78">
        <v>444.875</v>
      </c>
    </row>
    <row r="309" spans="1:3" x14ac:dyDescent="0.25">
      <c r="A309" s="14"/>
      <c r="B309" s="49" t="s">
        <v>298</v>
      </c>
      <c r="C309" s="78">
        <v>786.42</v>
      </c>
    </row>
    <row r="310" spans="1:3" ht="31.5" x14ac:dyDescent="0.25">
      <c r="A310" s="14"/>
      <c r="B310" s="52" t="s">
        <v>299</v>
      </c>
      <c r="C310" s="78">
        <v>9334.2999999999993</v>
      </c>
    </row>
    <row r="311" spans="1:3" x14ac:dyDescent="0.25">
      <c r="A311" s="14"/>
      <c r="B311" s="49" t="s">
        <v>300</v>
      </c>
      <c r="C311" s="78">
        <v>533.84999999999991</v>
      </c>
    </row>
    <row r="312" spans="1:3" x14ac:dyDescent="0.25">
      <c r="A312" s="14"/>
      <c r="B312" s="49" t="s">
        <v>301</v>
      </c>
      <c r="C312" s="78">
        <v>0</v>
      </c>
    </row>
    <row r="313" spans="1:3" x14ac:dyDescent="0.25">
      <c r="A313" s="14"/>
      <c r="B313" s="49" t="s">
        <v>302</v>
      </c>
      <c r="C313" s="78"/>
    </row>
    <row r="314" spans="1:3" x14ac:dyDescent="0.25">
      <c r="A314" s="14"/>
      <c r="B314" s="49" t="s">
        <v>303</v>
      </c>
      <c r="C314" s="78">
        <v>42400</v>
      </c>
    </row>
    <row r="315" spans="1:3" s="23" customFormat="1" x14ac:dyDescent="0.25">
      <c r="A315" s="24"/>
      <c r="B315" s="52" t="s">
        <v>304</v>
      </c>
      <c r="C315" s="78">
        <v>574.39</v>
      </c>
    </row>
    <row r="316" spans="1:3" s="23" customFormat="1" x14ac:dyDescent="0.25">
      <c r="A316" s="24"/>
      <c r="B316" s="52" t="s">
        <v>305</v>
      </c>
      <c r="C316" s="78">
        <v>2602.3199999999997</v>
      </c>
    </row>
    <row r="317" spans="1:3" s="23" customFormat="1" x14ac:dyDescent="0.25">
      <c r="A317" s="24"/>
      <c r="B317" s="52" t="s">
        <v>306</v>
      </c>
      <c r="C317" s="78">
        <v>460.66</v>
      </c>
    </row>
    <row r="318" spans="1:3" x14ac:dyDescent="0.25">
      <c r="A318" s="14"/>
      <c r="B318" s="49" t="s">
        <v>307</v>
      </c>
      <c r="C318" s="78"/>
    </row>
    <row r="319" spans="1:3" s="23" customFormat="1" x14ac:dyDescent="0.25">
      <c r="A319" s="24"/>
      <c r="B319" s="52" t="s">
        <v>308</v>
      </c>
      <c r="C319" s="78">
        <v>250</v>
      </c>
    </row>
    <row r="320" spans="1:3" s="23" customFormat="1" x14ac:dyDescent="0.25">
      <c r="A320" s="24"/>
      <c r="B320" s="52" t="s">
        <v>309</v>
      </c>
      <c r="C320" s="78">
        <v>346.79999999999995</v>
      </c>
    </row>
    <row r="321" spans="1:3" x14ac:dyDescent="0.25">
      <c r="A321" s="14"/>
      <c r="B321" s="49" t="s">
        <v>310</v>
      </c>
      <c r="C321" s="78"/>
    </row>
    <row r="322" spans="1:3" s="23" customFormat="1" x14ac:dyDescent="0.25">
      <c r="A322" s="24"/>
      <c r="B322" s="52" t="s">
        <v>311</v>
      </c>
      <c r="C322" s="78"/>
    </row>
    <row r="323" spans="1:3" s="23" customFormat="1" x14ac:dyDescent="0.25">
      <c r="A323" s="24"/>
      <c r="B323" s="52" t="s">
        <v>312</v>
      </c>
      <c r="C323" s="78"/>
    </row>
    <row r="324" spans="1:3" s="23" customFormat="1" x14ac:dyDescent="0.25">
      <c r="A324" s="24"/>
      <c r="B324" s="68" t="s">
        <v>313</v>
      </c>
      <c r="C324" s="78">
        <v>683568.16</v>
      </c>
    </row>
    <row r="325" spans="1:3" s="23" customFormat="1" ht="31.5" x14ac:dyDescent="0.25">
      <c r="A325" s="24"/>
      <c r="B325" s="69" t="s">
        <v>314</v>
      </c>
      <c r="C325" s="78">
        <v>43175.86</v>
      </c>
    </row>
    <row r="326" spans="1:3" s="23" customFormat="1" x14ac:dyDescent="0.25">
      <c r="A326" s="24"/>
      <c r="B326" s="52" t="s">
        <v>315</v>
      </c>
      <c r="C326" s="78">
        <v>0</v>
      </c>
    </row>
    <row r="327" spans="1:3" s="23" customFormat="1" x14ac:dyDescent="0.25">
      <c r="A327" s="24"/>
      <c r="B327" s="52" t="s">
        <v>316</v>
      </c>
      <c r="C327" s="78"/>
    </row>
    <row r="328" spans="1:3" s="23" customFormat="1" ht="31.5" x14ac:dyDescent="0.25">
      <c r="A328" s="24"/>
      <c r="B328" s="52" t="s">
        <v>317</v>
      </c>
      <c r="C328" s="78">
        <v>440.44920000000002</v>
      </c>
    </row>
    <row r="329" spans="1:3" s="23" customFormat="1" ht="31.5" x14ac:dyDescent="0.25">
      <c r="A329" s="24"/>
      <c r="B329" s="52" t="s">
        <v>318</v>
      </c>
      <c r="C329" s="78">
        <v>2249.6</v>
      </c>
    </row>
    <row r="330" spans="1:3" s="23" customFormat="1" x14ac:dyDescent="0.25">
      <c r="A330" s="24"/>
      <c r="B330" s="52" t="s">
        <v>319</v>
      </c>
      <c r="C330" s="78">
        <v>3234.7</v>
      </c>
    </row>
    <row r="331" spans="1:3" s="23" customFormat="1" ht="31.5" x14ac:dyDescent="0.25">
      <c r="A331" s="24"/>
      <c r="B331" s="52" t="s">
        <v>320</v>
      </c>
      <c r="C331" s="78">
        <v>1072.673325</v>
      </c>
    </row>
    <row r="332" spans="1:3" s="23" customFormat="1" x14ac:dyDescent="0.25">
      <c r="A332" s="24"/>
      <c r="B332" s="52" t="s">
        <v>321</v>
      </c>
      <c r="C332" s="78"/>
    </row>
    <row r="333" spans="1:3" s="23" customFormat="1" x14ac:dyDescent="0.25">
      <c r="A333" s="24"/>
      <c r="B333" s="52" t="s">
        <v>322</v>
      </c>
      <c r="C333" s="78"/>
    </row>
    <row r="334" spans="1:3" s="23" customFormat="1" x14ac:dyDescent="0.25">
      <c r="A334" s="24"/>
      <c r="B334" s="52" t="s">
        <v>323</v>
      </c>
      <c r="C334" s="78">
        <v>0</v>
      </c>
    </row>
    <row r="335" spans="1:3" s="23" customFormat="1" ht="31.5" x14ac:dyDescent="0.25">
      <c r="A335" s="24"/>
      <c r="B335" s="52" t="s">
        <v>324</v>
      </c>
      <c r="C335" s="78">
        <v>706.95</v>
      </c>
    </row>
    <row r="336" spans="1:3" s="23" customFormat="1" x14ac:dyDescent="0.25">
      <c r="A336" s="24"/>
      <c r="B336" s="52" t="s">
        <v>325</v>
      </c>
      <c r="C336" s="78"/>
    </row>
    <row r="337" spans="1:3" s="23" customFormat="1" ht="21" customHeight="1" x14ac:dyDescent="0.25">
      <c r="A337" s="24"/>
      <c r="B337" s="52" t="s">
        <v>326</v>
      </c>
      <c r="C337" s="78">
        <v>574.39</v>
      </c>
    </row>
    <row r="338" spans="1:3" s="23" customFormat="1" x14ac:dyDescent="0.25">
      <c r="A338" s="24"/>
      <c r="B338" s="52" t="s">
        <v>327</v>
      </c>
      <c r="C338" s="78">
        <v>5953.72</v>
      </c>
    </row>
    <row r="339" spans="1:3" s="23" customFormat="1" ht="31.5" x14ac:dyDescent="0.25">
      <c r="A339" s="24"/>
      <c r="B339" s="52" t="s">
        <v>328</v>
      </c>
      <c r="C339" s="78">
        <v>214.22</v>
      </c>
    </row>
    <row r="340" spans="1:3" s="23" customFormat="1" x14ac:dyDescent="0.25">
      <c r="A340" s="24"/>
      <c r="B340" s="52" t="s">
        <v>329</v>
      </c>
      <c r="C340" s="78">
        <v>777.98</v>
      </c>
    </row>
    <row r="341" spans="1:3" s="23" customFormat="1" x14ac:dyDescent="0.25">
      <c r="A341" s="24"/>
      <c r="B341" s="52" t="s">
        <v>330</v>
      </c>
      <c r="C341" s="78">
        <v>0</v>
      </c>
    </row>
    <row r="342" spans="1:3" s="23" customFormat="1" x14ac:dyDescent="0.25">
      <c r="A342" s="24"/>
      <c r="B342" s="52" t="s">
        <v>331</v>
      </c>
      <c r="C342" s="78">
        <v>0</v>
      </c>
    </row>
    <row r="343" spans="1:3" x14ac:dyDescent="0.25">
      <c r="A343" s="14"/>
      <c r="B343" s="49" t="s">
        <v>332</v>
      </c>
      <c r="C343" s="78"/>
    </row>
    <row r="344" spans="1:3" x14ac:dyDescent="0.25">
      <c r="A344" s="14"/>
      <c r="B344" s="49" t="s">
        <v>333</v>
      </c>
      <c r="C344" s="78"/>
    </row>
    <row r="345" spans="1:3" x14ac:dyDescent="0.25">
      <c r="A345" s="14"/>
      <c r="B345" s="49" t="s">
        <v>334</v>
      </c>
      <c r="C345" s="78"/>
    </row>
    <row r="346" spans="1:3" x14ac:dyDescent="0.25">
      <c r="A346" s="14"/>
      <c r="B346" s="49" t="s">
        <v>335</v>
      </c>
      <c r="C346" s="78"/>
    </row>
    <row r="347" spans="1:3" x14ac:dyDescent="0.25">
      <c r="A347" s="14"/>
      <c r="B347" s="49" t="s">
        <v>336</v>
      </c>
      <c r="C347" s="78">
        <v>235.65</v>
      </c>
    </row>
    <row r="348" spans="1:3" ht="17.25" customHeight="1" x14ac:dyDescent="0.25">
      <c r="A348" s="14"/>
      <c r="B348" s="52" t="s">
        <v>337</v>
      </c>
      <c r="C348" s="78">
        <v>183.5205</v>
      </c>
    </row>
    <row r="349" spans="1:3" x14ac:dyDescent="0.25">
      <c r="A349" s="14"/>
      <c r="B349" s="49" t="s">
        <v>338</v>
      </c>
      <c r="C349" s="78">
        <v>342.68</v>
      </c>
    </row>
    <row r="350" spans="1:3" x14ac:dyDescent="0.25">
      <c r="A350" s="14"/>
      <c r="B350" s="52" t="s">
        <v>339</v>
      </c>
      <c r="C350" s="78">
        <v>0</v>
      </c>
    </row>
    <row r="351" spans="1:3" ht="31.5" x14ac:dyDescent="0.25">
      <c r="A351" s="14"/>
      <c r="B351" s="52" t="s">
        <v>340</v>
      </c>
      <c r="C351" s="78">
        <v>183.5205</v>
      </c>
    </row>
    <row r="352" spans="1:3" ht="31.5" x14ac:dyDescent="0.25">
      <c r="A352" s="14"/>
      <c r="B352" s="52" t="s">
        <v>341</v>
      </c>
      <c r="C352" s="78">
        <v>542.55034000000001</v>
      </c>
    </row>
    <row r="353" spans="1:3" x14ac:dyDescent="0.25">
      <c r="A353" s="14"/>
      <c r="B353" s="49" t="s">
        <v>342</v>
      </c>
      <c r="C353" s="78">
        <v>73.408199999999994</v>
      </c>
    </row>
    <row r="354" spans="1:3" ht="19.5" customHeight="1" x14ac:dyDescent="0.25">
      <c r="A354" s="14"/>
      <c r="B354" s="52" t="s">
        <v>343</v>
      </c>
      <c r="C354" s="78">
        <v>247.11</v>
      </c>
    </row>
    <row r="355" spans="1:3" x14ac:dyDescent="0.25">
      <c r="A355" s="14"/>
      <c r="B355" s="52" t="s">
        <v>344</v>
      </c>
      <c r="C355" s="78">
        <v>0</v>
      </c>
    </row>
    <row r="356" spans="1:3" x14ac:dyDescent="0.25">
      <c r="A356" s="14"/>
      <c r="B356" s="52" t="s">
        <v>345</v>
      </c>
      <c r="C356" s="78"/>
    </row>
    <row r="357" spans="1:3" x14ac:dyDescent="0.25">
      <c r="A357" s="14"/>
      <c r="B357" s="52" t="s">
        <v>346</v>
      </c>
      <c r="C357" s="78">
        <v>135.47</v>
      </c>
    </row>
    <row r="358" spans="1:3" ht="16.5" customHeight="1" x14ac:dyDescent="0.25">
      <c r="A358" s="14"/>
      <c r="B358" s="52" t="s">
        <v>347</v>
      </c>
      <c r="C358" s="78">
        <v>329.48</v>
      </c>
    </row>
    <row r="359" spans="1:3" x14ac:dyDescent="0.25">
      <c r="A359" s="14"/>
      <c r="B359" s="52" t="s">
        <v>348</v>
      </c>
      <c r="C359" s="78">
        <v>0</v>
      </c>
    </row>
    <row r="360" spans="1:3" x14ac:dyDescent="0.25">
      <c r="A360" s="14"/>
      <c r="B360" s="52" t="s">
        <v>349</v>
      </c>
      <c r="C360" s="78"/>
    </row>
    <row r="361" spans="1:3" x14ac:dyDescent="0.25">
      <c r="A361" s="14"/>
      <c r="B361" s="52" t="s">
        <v>350</v>
      </c>
      <c r="C361" s="78">
        <v>0</v>
      </c>
    </row>
    <row r="362" spans="1:3" x14ac:dyDescent="0.25">
      <c r="A362" s="14"/>
      <c r="B362" s="52" t="s">
        <v>351</v>
      </c>
      <c r="C362" s="78">
        <v>0</v>
      </c>
    </row>
    <row r="363" spans="1:3" x14ac:dyDescent="0.25">
      <c r="A363" s="14"/>
      <c r="B363" s="52" t="s">
        <v>352</v>
      </c>
      <c r="C363" s="78"/>
    </row>
    <row r="364" spans="1:3" x14ac:dyDescent="0.25">
      <c r="A364" s="14"/>
      <c r="B364" s="52" t="s">
        <v>353</v>
      </c>
      <c r="C364" s="78">
        <v>0</v>
      </c>
    </row>
    <row r="365" spans="1:3" x14ac:dyDescent="0.25">
      <c r="A365" s="14"/>
      <c r="B365" s="52" t="s">
        <v>354</v>
      </c>
      <c r="C365" s="78"/>
    </row>
    <row r="366" spans="1:3" ht="16.5" thickBot="1" x14ac:dyDescent="0.3">
      <c r="A366" s="16"/>
      <c r="B366" s="70" t="s">
        <v>25</v>
      </c>
      <c r="C366" s="91">
        <f>SUM(C90:C365)</f>
        <v>4579761.7462149989</v>
      </c>
    </row>
    <row r="367" spans="1:3" ht="16.5" thickBot="1" x14ac:dyDescent="0.3">
      <c r="A367" s="8" t="s">
        <v>355</v>
      </c>
      <c r="B367" s="71" t="s">
        <v>356</v>
      </c>
      <c r="C367" s="94">
        <v>0</v>
      </c>
    </row>
    <row r="368" spans="1:3" ht="16.5" thickBot="1" x14ac:dyDescent="0.3">
      <c r="A368" s="10" t="s">
        <v>357</v>
      </c>
      <c r="B368" s="72" t="s">
        <v>358</v>
      </c>
      <c r="C368" s="92">
        <v>1293791.2320000001</v>
      </c>
    </row>
    <row r="369" spans="1:6" x14ac:dyDescent="0.25">
      <c r="A369" s="25"/>
      <c r="B369" s="73" t="s">
        <v>359</v>
      </c>
      <c r="C369" s="95">
        <f>C14+C20+C21+C22+C30+C38+C46+C47+C48+C57+C65+C73+C74+C75+C76+C77+C87+C366+C367+C368</f>
        <v>9791923.3391149994</v>
      </c>
      <c r="D369" s="26"/>
    </row>
    <row r="370" spans="1:6" s="30" customFormat="1" x14ac:dyDescent="0.25">
      <c r="A370" s="42"/>
      <c r="B370" s="74" t="s">
        <v>364</v>
      </c>
      <c r="C370" s="83">
        <v>7553894.5300000003</v>
      </c>
      <c r="D370" s="32"/>
      <c r="E370" s="33"/>
      <c r="F370" s="33"/>
    </row>
    <row r="371" spans="1:6" s="34" customFormat="1" x14ac:dyDescent="0.25">
      <c r="A371" s="42"/>
      <c r="B371" s="74" t="s">
        <v>365</v>
      </c>
      <c r="C371" s="83">
        <v>7627147.96</v>
      </c>
      <c r="D371" s="32"/>
      <c r="E371" s="32"/>
      <c r="F371" s="32"/>
    </row>
    <row r="372" spans="1:6" s="34" customFormat="1" x14ac:dyDescent="0.25">
      <c r="A372" s="42"/>
      <c r="B372" s="74" t="s">
        <v>366</v>
      </c>
      <c r="C372" s="83">
        <v>23398.34</v>
      </c>
      <c r="D372" s="32"/>
      <c r="E372" s="32"/>
      <c r="F372" s="32"/>
    </row>
    <row r="373" spans="1:6" s="34" customFormat="1" x14ac:dyDescent="0.25">
      <c r="A373" s="42"/>
      <c r="B373" s="74" t="s">
        <v>367</v>
      </c>
      <c r="C373" s="83">
        <v>23398.34</v>
      </c>
      <c r="D373" s="32"/>
      <c r="E373" s="32"/>
      <c r="F373" s="32"/>
    </row>
    <row r="374" spans="1:6" s="34" customFormat="1" x14ac:dyDescent="0.25">
      <c r="A374" s="42"/>
      <c r="B374" s="74" t="s">
        <v>369</v>
      </c>
      <c r="C374" s="84">
        <f>(C373+C371)-C369</f>
        <v>-2141377.0391149996</v>
      </c>
      <c r="D374" s="33"/>
      <c r="E374" s="33"/>
      <c r="F374" s="33"/>
    </row>
    <row r="375" spans="1:6" s="34" customFormat="1" ht="16.5" thickBot="1" x14ac:dyDescent="0.3">
      <c r="A375" s="43"/>
      <c r="B375" s="75" t="s">
        <v>368</v>
      </c>
      <c r="C375" s="85">
        <f>C374+C5</f>
        <v>-1652519.9273016672</v>
      </c>
      <c r="D375" s="33"/>
      <c r="E375" s="33"/>
      <c r="F375" s="33"/>
    </row>
    <row r="376" spans="1:6" s="36" customFormat="1" x14ac:dyDescent="0.25">
      <c r="A376" s="35"/>
      <c r="C376" s="35"/>
    </row>
    <row r="377" spans="1:6" s="36" customFormat="1" x14ac:dyDescent="0.25">
      <c r="A377" s="35"/>
      <c r="C377" s="35"/>
    </row>
    <row r="378" spans="1:6" s="36" customFormat="1" x14ac:dyDescent="0.25">
      <c r="A378" s="35"/>
      <c r="C378" s="35"/>
    </row>
    <row r="379" spans="1:6" s="38" customFormat="1" x14ac:dyDescent="0.25">
      <c r="A379" s="37"/>
      <c r="C379" s="37"/>
    </row>
    <row r="380" spans="1:6" s="38" customFormat="1" x14ac:dyDescent="0.25">
      <c r="A380" s="37"/>
      <c r="C380" s="37"/>
    </row>
    <row r="381" spans="1:6" s="38" customFormat="1" x14ac:dyDescent="0.25">
      <c r="A381" s="37"/>
    </row>
    <row r="382" spans="1:6" s="1" customFormat="1" ht="15" x14ac:dyDescent="0.25">
      <c r="A382" s="39"/>
    </row>
    <row r="383" spans="1:6" s="1" customFormat="1" ht="15" x14ac:dyDescent="0.25">
      <c r="A383" s="39"/>
    </row>
    <row r="384" spans="1:6" s="1" customFormat="1" ht="15" x14ac:dyDescent="0.25">
      <c r="A384" s="39"/>
    </row>
  </sheetData>
  <mergeCells count="3">
    <mergeCell ref="A3:B3"/>
    <mergeCell ref="A1:B1"/>
    <mergeCell ref="A2:B2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BAE</cp:lastModifiedBy>
  <dcterms:created xsi:type="dcterms:W3CDTF">2025-02-04T02:21:31Z</dcterms:created>
  <dcterms:modified xsi:type="dcterms:W3CDTF">2025-03-17T03:34:36Z</dcterms:modified>
</cp:coreProperties>
</file>