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0" yWindow="912" windowWidth="23256" windowHeight="11232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22" i="1"/>
  <c r="C123"/>
  <c r="A1"/>
</calcChain>
</file>

<file path=xl/sharedStrings.xml><?xml version="1.0" encoding="utf-8"?>
<sst xmlns="http://schemas.openxmlformats.org/spreadsheetml/2006/main" count="151" uniqueCount="137">
  <si>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</si>
  <si>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</si>
  <si>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</si>
  <si>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</si>
  <si>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</si>
  <si>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</si>
  <si>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Мытье окон</t>
  </si>
  <si>
    <t>ИТОГО</t>
  </si>
  <si>
    <t>2</t>
  </si>
  <si>
    <t>Содержание чердака, подвала, кровли</t>
  </si>
  <si>
    <t xml:space="preserve">Удаление с крыш снега и наледи (сбивание сосулей) </t>
  </si>
  <si>
    <t>4</t>
  </si>
  <si>
    <t>Техническое содержание лифта</t>
  </si>
  <si>
    <t>5</t>
  </si>
  <si>
    <t xml:space="preserve"> Содержание мусоропровода</t>
  </si>
  <si>
    <t>Уборка и дезинфекция клапонов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</si>
  <si>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</si>
  <si>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</si>
  <si>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</si>
  <si>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</si>
  <si>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</si>
  <si>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</si>
  <si>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</si>
  <si>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</si>
  <si>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</si>
  <si>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</si>
  <si>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</si>
  <si>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</si>
  <si>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Уборка территории после кошения</t>
  </si>
  <si>
    <t>Сгребание травы с газона после кошения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</si>
  <si>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</si>
  <si>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</si>
  <si>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</si>
  <si>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</si>
  <si>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</si>
  <si>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</si>
  <si>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</si>
  <si>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</si>
  <si>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</si>
  <si>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Очистка урн</t>
  </si>
  <si>
    <t>7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</si>
  <si>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</si>
  <si>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</si>
  <si>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</si>
  <si>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</si>
  <si>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</si>
  <si>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</si>
  <si>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</si>
  <si>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ликвидация воздушных пробок в радиаторе</t>
  </si>
  <si>
    <t>8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</si>
  <si>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</si>
  <si>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</si>
  <si>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внитриквартального </t>
  </si>
  <si>
    <t>9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</si>
  <si>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</si>
  <si>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</si>
  <si>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</si>
  <si>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</si>
  <si>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</si>
  <si>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Ершение канализационного коллектора</t>
  </si>
  <si>
    <t>10</t>
  </si>
  <si>
    <t>Аварийное обслуживание внутридомового инжен. сантехнич. и эл. технического оборудования</t>
  </si>
  <si>
    <t>11</t>
  </si>
  <si>
    <t>Диспетчерское обслуживание</t>
  </si>
  <si>
    <t>12</t>
  </si>
  <si>
    <t>Дератизация подвала</t>
  </si>
  <si>
    <t>13</t>
  </si>
  <si>
    <t>Дезинсекция подвала</t>
  </si>
  <si>
    <t>14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</si>
  <si>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</si>
  <si>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</si>
  <si>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</si>
  <si>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</si>
  <si>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</si>
  <si>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</si>
  <si>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Поверка тепловычислителя</t>
  </si>
  <si>
    <t>Поверка расходомеров</t>
  </si>
  <si>
    <t>15</t>
  </si>
  <si>
    <t xml:space="preserve"> Текущий ремонт (непредвиденные работы)</t>
  </si>
  <si>
    <t>Текущий ремонт электрооборудования</t>
  </si>
  <si>
    <t>Текущий ремонт систем ВиК</t>
  </si>
  <si>
    <t>устранение свища в ИТП</t>
  </si>
  <si>
    <t>выдача материалов для устранения аварийной ситуации в квартире №2 на стояках ХВС,ГВС</t>
  </si>
  <si>
    <t>замена запорной арматуры и трубопровода ГВС в ИТП:</t>
  </si>
  <si>
    <t>а</t>
  </si>
  <si>
    <t>замена крана шарового американки Giacomini Ду20 R259</t>
  </si>
  <si>
    <t>б</t>
  </si>
  <si>
    <t>смена резьбы Ду15 L50</t>
  </si>
  <si>
    <t>в</t>
  </si>
  <si>
    <t>резьба Ду32 накатная резьба</t>
  </si>
  <si>
    <t>г</t>
  </si>
  <si>
    <t>устройство перехода стального 45х32</t>
  </si>
  <si>
    <t>д</t>
  </si>
  <si>
    <t>устройство соединения прямого разъемного 1 1/4 вн/нар</t>
  </si>
  <si>
    <t>е</t>
  </si>
  <si>
    <t>устройство муфты стальной Ду25</t>
  </si>
  <si>
    <t>ж</t>
  </si>
  <si>
    <t>устройство угольника чугунного Ду32</t>
  </si>
  <si>
    <t>з</t>
  </si>
  <si>
    <t>уплотнение соединений лен сантехническим льном, силиконовым герметиком</t>
  </si>
  <si>
    <t>и</t>
  </si>
  <si>
    <t>сварочные работы</t>
  </si>
  <si>
    <t>Текущий ремонт систем конструктивных элементов</t>
  </si>
  <si>
    <t>очистка подъездного козырька от снега (25.02.2025 г)</t>
  </si>
  <si>
    <t xml:space="preserve">удаление снега с края кровли L=22,6 мп, шир.=1,2 мп с применением телевышки (11.03.2025 ) </t>
  </si>
  <si>
    <t>работа автовышки</t>
  </si>
  <si>
    <t>перекидывание льда и снега с отмостки дома (11.03.2025 г)</t>
  </si>
  <si>
    <t>распиловка и срезка кроны деревьев (ветки 2-х упавших сосен после урагана 05.04.2025)- 15.04.2025</t>
  </si>
  <si>
    <t>установка новых емкостей в чердачном помещении в местах течи с кровли - 25.04.2025 г</t>
  </si>
  <si>
    <t>закрытие пробоин в шифере после урагана (05.04.2025) СМЕТА</t>
  </si>
  <si>
    <t>открытие продухов по периметру дома</t>
  </si>
  <si>
    <t>ремонт  шиферной кровли, заделка пробоин оцинкованным железом со стороны чердака (25.04.2025)</t>
  </si>
  <si>
    <t>осмотр чердачного помещения - выявлены новые течи через гвозди (29.042025)</t>
  </si>
  <si>
    <t>переустановка емкостей б/у  в чердачном помещении над кв.6,7</t>
  </si>
  <si>
    <t>установка новых емкостей в чердачном помещении над кв.5</t>
  </si>
  <si>
    <t>осмотр с кровли венткороба над кв.№8  - 12.05.2025</t>
  </si>
  <si>
    <t>очистка ендовых от мусора  на кровле (хвойные ветки, иголки) вдоль слухового окна - 12.05.2025</t>
  </si>
  <si>
    <t>ремонт кровли с применением телевышки:</t>
  </si>
  <si>
    <t>заклейка пробоин и трещин в кровельном материале Ризолином</t>
  </si>
  <si>
    <t>установка металлического свеса 0,8*0,25</t>
  </si>
  <si>
    <t>осмотр чердака на наличие течей с кровли (12.08.2025)</t>
  </si>
  <si>
    <t>слив воды в чердачном помещении над кв.5 (12.09.2025)</t>
  </si>
  <si>
    <t>установка новых емкостей в чердачном помещении над кв.6 (12.08.2025)</t>
  </si>
  <si>
    <t>19</t>
  </si>
  <si>
    <t>Содержание антенн и запирающих устройств</t>
  </si>
  <si>
    <t>16</t>
  </si>
  <si>
    <t>Управление многоквартирным домом</t>
  </si>
  <si>
    <t xml:space="preserve">Сумма затрат по дому </t>
  </si>
  <si>
    <t>по управлению и обслуживанию</t>
  </si>
  <si>
    <t>МКД по ул. Калинина 11</t>
  </si>
  <si>
    <t>Результат на 01.01.2025 г. ("+" экономия, "-" перерасход)</t>
  </si>
  <si>
    <t>Поверка терморегулятора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</si>
  <si>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</si>
  <si>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</si>
  <si>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</si>
  <si>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</si>
  <si>
    <t>устранение свища на стояке ХВС (кв.№2)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</si>
</sst>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"/>
    <numFmt numFmtId="165" formatCode="#,##0.00_ ;\-#,##0.00\ 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u/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" fontId="5" fillId="0" borderId="4" xfId="0" applyNumberFormat="1" applyFont="1" applyBorder="1" applyAlignment="1">
      <alignment wrapText="1"/>
    </xf>
    <xf numFmtId="0" fontId="3" fillId="0" borderId="5" xfId="0" applyFont="1" applyBorder="1"/>
    <xf numFmtId="49" fontId="5" fillId="0" borderId="6" xfId="0" applyNumberFormat="1" applyFont="1" applyBorder="1" applyAlignment="1"/>
    <xf numFmtId="0" fontId="3" fillId="0" borderId="7" xfId="0" applyFont="1" applyBorder="1"/>
    <xf numFmtId="49" fontId="5" fillId="0" borderId="4" xfId="0" applyNumberFormat="1" applyFont="1" applyBorder="1" applyAlignment="1"/>
    <xf numFmtId="0" fontId="3" fillId="0" borderId="5" xfId="0" applyFont="1" applyBorder="1" applyAlignment="1">
      <alignment wrapText="1"/>
    </xf>
    <xf numFmtId="49" fontId="5" fillId="0" borderId="8" xfId="0" applyNumberFormat="1" applyFont="1" applyBorder="1" applyAlignment="1"/>
    <xf numFmtId="0" fontId="3" fillId="0" borderId="9" xfId="0" applyFont="1" applyBorder="1"/>
    <xf numFmtId="49" fontId="5" fillId="0" borderId="10" xfId="0" applyNumberFormat="1" applyFont="1" applyBorder="1" applyAlignment="1">
      <alignment horizontal="center"/>
    </xf>
    <xf numFmtId="0" fontId="5" fillId="0" borderId="3" xfId="0" applyFont="1" applyBorder="1" applyAlignment="1"/>
    <xf numFmtId="0" fontId="3" fillId="0" borderId="7" xfId="0" applyFont="1" applyBorder="1" applyAlignment="1">
      <alignment wrapText="1"/>
    </xf>
    <xf numFmtId="0" fontId="3" fillId="0" borderId="9" xfId="0" applyFont="1" applyBorder="1" applyAlignment="1">
      <alignment wrapText="1"/>
    </xf>
    <xf numFmtId="49" fontId="5" fillId="0" borderId="11" xfId="0" applyNumberFormat="1" applyFont="1" applyBorder="1" applyAlignment="1"/>
    <xf numFmtId="0" fontId="5" fillId="0" borderId="3" xfId="0" applyFont="1" applyBorder="1"/>
    <xf numFmtId="49" fontId="5" fillId="0" borderId="2" xfId="0" applyNumberFormat="1" applyFont="1" applyBorder="1" applyAlignment="1">
      <alignment horizontal="center"/>
    </xf>
    <xf numFmtId="0" fontId="3" fillId="0" borderId="5" xfId="0" applyFont="1" applyBorder="1" applyAlignment="1"/>
    <xf numFmtId="0" fontId="3" fillId="0" borderId="7" xfId="0" applyFont="1" applyBorder="1" applyAlignment="1"/>
    <xf numFmtId="49" fontId="5" fillId="0" borderId="12" xfId="0" applyNumberFormat="1" applyFont="1" applyBorder="1" applyAlignment="1"/>
    <xf numFmtId="0" fontId="3" fillId="0" borderId="9" xfId="0" applyFont="1" applyBorder="1" applyAlignment="1"/>
    <xf numFmtId="49" fontId="5" fillId="0" borderId="4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/>
    <xf numFmtId="0" fontId="10" fillId="0" borderId="0" xfId="0" applyFont="1"/>
    <xf numFmtId="49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49" fontId="5" fillId="0" borderId="14" xfId="0" applyNumberFormat="1" applyFont="1" applyBorder="1" applyAlignment="1">
      <alignment horizontal="center"/>
    </xf>
    <xf numFmtId="0" fontId="5" fillId="0" borderId="15" xfId="0" applyFont="1" applyBorder="1"/>
    <xf numFmtId="49" fontId="5" fillId="0" borderId="16" xfId="0" applyNumberFormat="1" applyFont="1" applyBorder="1" applyAlignment="1">
      <alignment horizontal="center"/>
    </xf>
    <xf numFmtId="0" fontId="3" fillId="0" borderId="17" xfId="0" applyFont="1" applyBorder="1"/>
    <xf numFmtId="0" fontId="5" fillId="0" borderId="7" xfId="0" applyFont="1" applyBorder="1" applyAlignment="1">
      <alignment wrapText="1"/>
    </xf>
    <xf numFmtId="0" fontId="5" fillId="0" borderId="9" xfId="0" applyFont="1" applyBorder="1"/>
    <xf numFmtId="49" fontId="5" fillId="0" borderId="18" xfId="0" applyNumberFormat="1" applyFont="1" applyBorder="1" applyAlignment="1">
      <alignment horizontal="center"/>
    </xf>
    <xf numFmtId="0" fontId="3" fillId="0" borderId="19" xfId="0" applyFont="1" applyBorder="1" applyAlignment="1"/>
    <xf numFmtId="0" fontId="3" fillId="0" borderId="3" xfId="0" applyFont="1" applyBorder="1" applyAlignment="1"/>
    <xf numFmtId="2" fontId="3" fillId="0" borderId="20" xfId="0" applyNumberFormat="1" applyFont="1" applyBorder="1" applyAlignment="1">
      <alignment horizontal="center" wrapText="1"/>
    </xf>
    <xf numFmtId="2" fontId="3" fillId="0" borderId="20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2" fontId="9" fillId="0" borderId="22" xfId="0" applyNumberFormat="1" applyFont="1" applyBorder="1" applyAlignment="1">
      <alignment horizontal="center"/>
    </xf>
    <xf numFmtId="43" fontId="3" fillId="0" borderId="21" xfId="0" applyNumberFormat="1" applyFont="1" applyBorder="1" applyAlignment="1">
      <alignment horizontal="center"/>
    </xf>
    <xf numFmtId="43" fontId="5" fillId="0" borderId="2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2" fontId="5" fillId="0" borderId="25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5" fillId="2" borderId="8" xfId="0" applyNumberFormat="1" applyFont="1" applyFill="1" applyBorder="1" applyAlignment="1"/>
    <xf numFmtId="0" fontId="3" fillId="2" borderId="9" xfId="0" applyFont="1" applyFill="1" applyBorder="1" applyAlignment="1">
      <alignment wrapText="1"/>
    </xf>
    <xf numFmtId="2" fontId="3" fillId="2" borderId="22" xfId="0" applyNumberFormat="1" applyFont="1" applyFill="1" applyBorder="1" applyAlignment="1">
      <alignment horizontal="center"/>
    </xf>
    <xf numFmtId="0" fontId="7" fillId="2" borderId="0" xfId="0" applyFont="1" applyFill="1"/>
    <xf numFmtId="0" fontId="11" fillId="0" borderId="0" xfId="0" applyFont="1"/>
    <xf numFmtId="0" fontId="3" fillId="0" borderId="7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vertical="center" wrapText="1"/>
    </xf>
    <xf numFmtId="2" fontId="3" fillId="0" borderId="7" xfId="1" applyNumberFormat="1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20" xfId="0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0" fontId="3" fillId="2" borderId="9" xfId="0" applyFont="1" applyFill="1" applyBorder="1"/>
    <xf numFmtId="2" fontId="3" fillId="2" borderId="20" xfId="0" applyNumberFormat="1" applyFont="1" applyFill="1" applyBorder="1" applyAlignment="1">
      <alignment horizontal="center" wrapText="1"/>
    </xf>
    <xf numFmtId="49" fontId="5" fillId="0" borderId="2" xfId="0" applyNumberFormat="1" applyFont="1" applyBorder="1" applyAlignment="1"/>
    <xf numFmtId="0" fontId="5" fillId="0" borderId="28" xfId="0" applyFont="1" applyBorder="1"/>
    <xf numFmtId="0" fontId="5" fillId="0" borderId="6" xfId="2" applyFont="1" applyBorder="1" applyAlignment="1">
      <alignment horizontal="center" wrapText="1"/>
    </xf>
    <xf numFmtId="0" fontId="5" fillId="0" borderId="7" xfId="2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5" fillId="0" borderId="18" xfId="2" applyFont="1" applyBorder="1" applyAlignment="1">
      <alignment horizontal="center" wrapText="1"/>
    </xf>
    <xf numFmtId="0" fontId="5" fillId="0" borderId="19" xfId="2" applyFont="1" applyBorder="1" applyAlignment="1">
      <alignment wrapText="1"/>
    </xf>
    <xf numFmtId="0" fontId="12" fillId="0" borderId="0" xfId="0" applyFont="1"/>
    <xf numFmtId="0" fontId="6" fillId="0" borderId="10" xfId="0" applyFont="1" applyFill="1" applyBorder="1" applyAlignment="1">
      <alignment vertical="center" wrapText="1"/>
    </xf>
    <xf numFmtId="165" fontId="5" fillId="0" borderId="1" xfId="3" applyNumberFormat="1" applyFont="1" applyFill="1" applyBorder="1" applyAlignment="1">
      <alignment wrapText="1"/>
    </xf>
    <xf numFmtId="0" fontId="5" fillId="0" borderId="29" xfId="0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13" fillId="0" borderId="30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0" fontId="5" fillId="0" borderId="0" xfId="2" applyFont="1" applyFill="1" applyBorder="1" applyAlignment="1">
      <alignment horizontal="center" wrapText="1"/>
    </xf>
    <xf numFmtId="0" fontId="8" fillId="0" borderId="0" xfId="0" applyFont="1" applyAlignment="1">
      <alignment horizontal="center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3"/>
  <sheetViews>
    <sheetView tabSelected="1" topLeftCell="A89" workbookViewId="0">
      <selection activeCell="H108" sqref="H108"/>
    </sheetView>
  </sheetViews>
  <sheetFormatPr defaultColWidth="9.109375" defaultRowHeight="14.4"/>
  <cols>
    <col min="1" max="1" width="4.109375" customWidth="1"/>
    <col min="2" max="2" width="75" customWidth="1"/>
    <col min="3" max="6" width="13.44140625" customWidth="1"/>
    <col min="7" max="197" width="8.88671875" customWidth="1"/>
    <col min="198" max="198" width="4.109375" customWidth="1"/>
    <col min="199" max="199" width="49.6640625" customWidth="1"/>
    <col min="200" max="200" width="8.88671875" customWidth="1"/>
    <col min="201" max="201" width="6.44140625" customWidth="1"/>
    <col min="202" max="202" width="7" customWidth="1"/>
    <col min="203" max="203" width="5.88671875" customWidth="1"/>
    <col min="204" max="204" width="6.5546875" customWidth="1"/>
    <col min="205" max="205" width="10.5546875" customWidth="1"/>
    <col min="206" max="206" width="6.5546875" customWidth="1"/>
    <col min="207" max="207" width="6.109375" customWidth="1"/>
    <col min="208" max="211" width="8.88671875" customWidth="1"/>
    <col min="212" max="212" width="11.88671875" bestFit="1" customWidth="1"/>
    <col min="213" max="232" width="8.88671875" customWidth="1"/>
    <col min="233" max="233" width="10.33203125" customWidth="1"/>
    <col min="234" max="252" width="8.88671875" customWidth="1"/>
    <col min="253" max="254" width="9.109375" customWidth="1"/>
    <col min="255" max="255" width="7.88671875" customWidth="1"/>
  </cols>
  <sheetData>
    <row r="1" spans="1:3" s="2" customFormat="1" ht="15.75" customHeight="1">
      <c r="A1" s="92" t="str">
        <f>[1]Лист1!A1</f>
        <v xml:space="preserve">Отчет за 2025 г. </v>
      </c>
      <c r="B1" s="92"/>
      <c r="C1" s="92"/>
    </row>
    <row r="2" spans="1:3" s="2" customFormat="1" ht="15.75" customHeight="1">
      <c r="A2" s="92" t="s">
        <v>128</v>
      </c>
      <c r="B2" s="92"/>
      <c r="C2" s="92"/>
    </row>
    <row r="3" spans="1:3" s="2" customFormat="1" ht="18.75" customHeight="1">
      <c r="A3" s="92" t="s">
        <v>129</v>
      </c>
      <c r="B3" s="92"/>
      <c r="C3" s="92"/>
    </row>
    <row r="4" spans="1:3" s="2" customFormat="1" ht="16.2" thickBot="1">
      <c r="A4" s="93"/>
      <c r="B4" s="93"/>
    </row>
    <row r="5" spans="1:3" s="2" customFormat="1" ht="16.8" thickBot="1">
      <c r="A5" s="1"/>
      <c r="B5" s="86" t="s">
        <v>130</v>
      </c>
      <c r="C5" s="87">
        <v>-142847.62518733329</v>
      </c>
    </row>
    <row r="6" spans="1:3" s="2" customFormat="1" ht="16.2" thickBot="1">
      <c r="A6" s="3">
        <v>1</v>
      </c>
      <c r="B6" s="4" t="s">
        <v>0</v>
      </c>
      <c r="C6" s="5"/>
    </row>
    <row r="7" spans="1:3" s="2" customFormat="1" ht="15.6">
      <c r="A7" s="6"/>
      <c r="B7" s="7" t="s">
        <v>1</v>
      </c>
      <c r="C7" s="42">
        <v>0</v>
      </c>
    </row>
    <row r="8" spans="1:3" s="2" customFormat="1" ht="15.6" hidden="1">
      <c r="A8" s="8"/>
      <c r="B8" s="9" t="s">
        <v>2</v>
      </c>
      <c r="C8" s="42">
        <v>0</v>
      </c>
    </row>
    <row r="9" spans="1:3" s="2" customFormat="1" ht="15.6">
      <c r="A9" s="8"/>
      <c r="B9" s="9" t="s">
        <v>3</v>
      </c>
      <c r="C9" s="42">
        <v>10281.815999999999</v>
      </c>
    </row>
    <row r="10" spans="1:3" s="2" customFormat="1" ht="15.6" hidden="1">
      <c r="A10" s="8"/>
      <c r="B10" s="9" t="s">
        <v>4</v>
      </c>
      <c r="C10" s="42">
        <v>0</v>
      </c>
    </row>
    <row r="11" spans="1:3" s="2" customFormat="1" ht="15.6">
      <c r="A11" s="10"/>
      <c r="B11" s="11" t="s">
        <v>5</v>
      </c>
      <c r="C11" s="43">
        <v>787.29399999999998</v>
      </c>
    </row>
    <row r="12" spans="1:3" s="2" customFormat="1" ht="15.6">
      <c r="A12" s="8"/>
      <c r="B12" s="9" t="s">
        <v>6</v>
      </c>
      <c r="C12" s="44">
        <v>0</v>
      </c>
    </row>
    <row r="13" spans="1:3" s="2" customFormat="1" ht="16.2" thickBot="1">
      <c r="A13" s="12"/>
      <c r="B13" s="13" t="s">
        <v>7</v>
      </c>
      <c r="C13" s="45">
        <v>11069.109999999999</v>
      </c>
    </row>
    <row r="14" spans="1:3" s="2" customFormat="1" ht="16.2" thickBot="1">
      <c r="A14" s="14" t="s">
        <v>8</v>
      </c>
      <c r="B14" s="15" t="s">
        <v>9</v>
      </c>
      <c r="C14" s="46"/>
    </row>
    <row r="15" spans="1:3" s="2" customFormat="1" ht="15.6">
      <c r="A15" s="12"/>
      <c r="B15" s="13" t="s">
        <v>10</v>
      </c>
      <c r="C15" s="47">
        <v>0</v>
      </c>
    </row>
    <row r="16" spans="1:3" s="2" customFormat="1" ht="16.2" thickBot="1">
      <c r="A16" s="18"/>
      <c r="B16" s="13" t="s">
        <v>7</v>
      </c>
      <c r="C16" s="45">
        <v>0</v>
      </c>
    </row>
    <row r="17" spans="1:3" s="2" customFormat="1" ht="16.2" hidden="1" thickBot="1">
      <c r="A17" s="14" t="s">
        <v>11</v>
      </c>
      <c r="B17" s="19" t="s">
        <v>12</v>
      </c>
      <c r="C17" s="48"/>
    </row>
    <row r="18" spans="1:3" s="2" customFormat="1" ht="16.2" hidden="1" thickBot="1">
      <c r="A18" s="20" t="s">
        <v>13</v>
      </c>
      <c r="B18" s="15" t="s">
        <v>14</v>
      </c>
      <c r="C18" s="46"/>
    </row>
    <row r="19" spans="1:3" s="2" customFormat="1" ht="16.2" hidden="1" thickBot="1">
      <c r="A19" s="10"/>
      <c r="B19" s="21" t="s">
        <v>15</v>
      </c>
      <c r="C19" s="49">
        <v>0</v>
      </c>
    </row>
    <row r="20" spans="1:3" s="2" customFormat="1" ht="16.2" hidden="1" thickBot="1">
      <c r="A20" s="10"/>
      <c r="B20" s="22" t="s">
        <v>16</v>
      </c>
      <c r="C20" s="43">
        <v>0</v>
      </c>
    </row>
    <row r="21" spans="1:3" s="2" customFormat="1" ht="16.2" hidden="1" thickBot="1">
      <c r="A21" s="10"/>
      <c r="B21" s="22" t="s">
        <v>17</v>
      </c>
      <c r="C21" s="43">
        <v>0</v>
      </c>
    </row>
    <row r="22" spans="1:3" s="2" customFormat="1" ht="16.2" hidden="1" thickBot="1">
      <c r="A22" s="10"/>
      <c r="B22" s="22" t="s">
        <v>18</v>
      </c>
      <c r="C22" s="49">
        <v>0</v>
      </c>
    </row>
    <row r="23" spans="1:3" s="2" customFormat="1" ht="16.2" hidden="1" thickBot="1">
      <c r="A23" s="10"/>
      <c r="B23" s="22" t="s">
        <v>19</v>
      </c>
      <c r="C23" s="43">
        <v>0</v>
      </c>
    </row>
    <row r="24" spans="1:3" s="2" customFormat="1" ht="16.2" hidden="1" thickBot="1">
      <c r="A24" s="23"/>
      <c r="B24" s="24" t="s">
        <v>20</v>
      </c>
      <c r="C24" s="49">
        <v>0</v>
      </c>
    </row>
    <row r="25" spans="1:3" s="2" customFormat="1" ht="16.2" hidden="1" thickBot="1">
      <c r="A25" s="12"/>
      <c r="B25" s="24" t="s">
        <v>21</v>
      </c>
      <c r="C25" s="50">
        <v>0</v>
      </c>
    </row>
    <row r="26" spans="1:3" s="2" customFormat="1" ht="16.2" thickBot="1">
      <c r="A26" s="20" t="s">
        <v>22</v>
      </c>
      <c r="B26" s="15" t="s">
        <v>23</v>
      </c>
      <c r="C26" s="46"/>
    </row>
    <row r="27" spans="1:3" s="2" customFormat="1" ht="26.25" customHeight="1">
      <c r="A27" s="10"/>
      <c r="B27" s="11" t="s">
        <v>24</v>
      </c>
      <c r="C27" s="43">
        <v>1733.3159999999998</v>
      </c>
    </row>
    <row r="28" spans="1:3" s="2" customFormat="1" ht="15.6">
      <c r="A28" s="8"/>
      <c r="B28" s="16" t="s">
        <v>25</v>
      </c>
      <c r="C28" s="44">
        <v>8459.4719999999979</v>
      </c>
    </row>
    <row r="29" spans="1:3" s="2" customFormat="1" ht="15.6">
      <c r="A29" s="8"/>
      <c r="B29" s="16" t="s">
        <v>26</v>
      </c>
      <c r="C29" s="44">
        <v>2937.9839999999999</v>
      </c>
    </row>
    <row r="30" spans="1:3" s="2" customFormat="1" ht="15.6">
      <c r="A30" s="8"/>
      <c r="B30" s="9" t="s">
        <v>27</v>
      </c>
      <c r="C30" s="44">
        <v>685.2120000000001</v>
      </c>
    </row>
    <row r="31" spans="1:3" s="2" customFormat="1" ht="15.6">
      <c r="A31" s="12"/>
      <c r="B31" s="13" t="s">
        <v>28</v>
      </c>
      <c r="C31" s="47">
        <v>221.77599999999998</v>
      </c>
    </row>
    <row r="32" spans="1:3" s="2" customFormat="1" ht="15.6">
      <c r="A32" s="12"/>
      <c r="B32" s="13" t="s">
        <v>29</v>
      </c>
      <c r="C32" s="51">
        <v>5639.6479999999992</v>
      </c>
    </row>
    <row r="33" spans="1:3" s="2" customFormat="1" ht="16.2" thickBot="1">
      <c r="A33" s="12"/>
      <c r="B33" s="13" t="s">
        <v>7</v>
      </c>
      <c r="C33" s="52">
        <v>19677.407999999999</v>
      </c>
    </row>
    <row r="34" spans="1:3" s="2" customFormat="1" ht="16.2" thickBot="1">
      <c r="A34" s="20" t="s">
        <v>11</v>
      </c>
      <c r="B34" s="15" t="s">
        <v>30</v>
      </c>
      <c r="C34" s="46"/>
    </row>
    <row r="35" spans="1:3" s="2" customFormat="1" ht="15.6">
      <c r="A35" s="25"/>
      <c r="B35" s="7" t="s">
        <v>31</v>
      </c>
      <c r="C35" s="43">
        <v>685.2120000000001</v>
      </c>
    </row>
    <row r="36" spans="1:3" s="2" customFormat="1" ht="31.2">
      <c r="A36" s="26"/>
      <c r="B36" s="16" t="s">
        <v>32</v>
      </c>
      <c r="C36" s="44">
        <v>25923.563999999998</v>
      </c>
    </row>
    <row r="37" spans="1:3" s="2" customFormat="1" ht="31.2">
      <c r="A37" s="26"/>
      <c r="B37" s="16" t="s">
        <v>33</v>
      </c>
      <c r="C37" s="44">
        <v>3159.6179999999999</v>
      </c>
    </row>
    <row r="38" spans="1:3" s="2" customFormat="1" ht="31.2">
      <c r="A38" s="26"/>
      <c r="B38" s="16" t="s">
        <v>34</v>
      </c>
      <c r="C38" s="44">
        <v>1781.1360000000002</v>
      </c>
    </row>
    <row r="39" spans="1:3" s="2" customFormat="1" ht="15.6">
      <c r="A39" s="26"/>
      <c r="B39" s="16" t="s">
        <v>35</v>
      </c>
      <c r="C39" s="44">
        <v>1939.2999999999997</v>
      </c>
    </row>
    <row r="40" spans="1:3" s="2" customFormat="1" ht="31.2">
      <c r="A40" s="26"/>
      <c r="B40" s="16" t="s">
        <v>36</v>
      </c>
      <c r="C40" s="44">
        <v>5814.8159999999989</v>
      </c>
    </row>
    <row r="41" spans="1:3" s="2" customFormat="1" ht="16.2" thickBot="1">
      <c r="A41" s="27"/>
      <c r="B41" s="17" t="s">
        <v>7</v>
      </c>
      <c r="C41" s="45">
        <v>39303.646000000001</v>
      </c>
    </row>
    <row r="42" spans="1:3" s="2" customFormat="1" ht="16.2" thickBot="1">
      <c r="A42" s="20" t="s">
        <v>13</v>
      </c>
      <c r="B42" s="19" t="s">
        <v>37</v>
      </c>
      <c r="C42" s="53">
        <v>18245.919999999998</v>
      </c>
    </row>
    <row r="43" spans="1:3" s="2" customFormat="1" ht="16.2" thickBot="1">
      <c r="A43" s="20" t="s">
        <v>38</v>
      </c>
      <c r="B43" s="19" t="s">
        <v>39</v>
      </c>
      <c r="C43" s="53">
        <v>1315.4399999999996</v>
      </c>
    </row>
    <row r="44" spans="1:3" s="2" customFormat="1" ht="31.8" thickBot="1">
      <c r="A44" s="20" t="s">
        <v>40</v>
      </c>
      <c r="B44" s="4" t="s">
        <v>41</v>
      </c>
      <c r="C44" s="54"/>
    </row>
    <row r="45" spans="1:3" s="30" customFormat="1" ht="15.6">
      <c r="A45" s="28"/>
      <c r="B45" s="29" t="s">
        <v>42</v>
      </c>
      <c r="C45" s="55">
        <v>384.7</v>
      </c>
    </row>
    <row r="46" spans="1:3" s="2" customFormat="1" ht="15.6">
      <c r="A46" s="26"/>
      <c r="B46" s="9" t="s">
        <v>43</v>
      </c>
      <c r="C46" s="44">
        <v>9588.48</v>
      </c>
    </row>
    <row r="47" spans="1:3" s="2" customFormat="1" ht="15.6">
      <c r="A47" s="26"/>
      <c r="B47" s="9" t="s">
        <v>44</v>
      </c>
      <c r="C47" s="44">
        <v>4344.9299999999994</v>
      </c>
    </row>
    <row r="48" spans="1:3" s="2" customFormat="1" ht="15.6">
      <c r="A48" s="26"/>
      <c r="B48" s="9" t="s">
        <v>45</v>
      </c>
      <c r="C48" s="44">
        <v>2299.77</v>
      </c>
    </row>
    <row r="49" spans="1:3" s="2" customFormat="1" ht="15.6">
      <c r="A49" s="26"/>
      <c r="B49" s="9" t="s">
        <v>46</v>
      </c>
      <c r="C49" s="44">
        <v>161.46</v>
      </c>
    </row>
    <row r="50" spans="1:3" s="2" customFormat="1" ht="15.6">
      <c r="A50" s="26"/>
      <c r="B50" s="9" t="s">
        <v>47</v>
      </c>
      <c r="C50" s="44">
        <v>0</v>
      </c>
    </row>
    <row r="51" spans="1:3" s="2" customFormat="1" ht="15.6">
      <c r="A51" s="27"/>
      <c r="B51" s="13" t="s">
        <v>48</v>
      </c>
      <c r="C51" s="44">
        <v>0</v>
      </c>
    </row>
    <row r="52" spans="1:3" s="2" customFormat="1" ht="16.2" thickBot="1">
      <c r="A52" s="27"/>
      <c r="B52" s="13" t="s">
        <v>7</v>
      </c>
      <c r="C52" s="56">
        <v>16779.339999999997</v>
      </c>
    </row>
    <row r="53" spans="1:3" s="2" customFormat="1" ht="16.2" thickBot="1">
      <c r="A53" s="20" t="s">
        <v>49</v>
      </c>
      <c r="B53" s="15" t="s">
        <v>50</v>
      </c>
      <c r="C53" s="57"/>
    </row>
    <row r="54" spans="1:3" s="2" customFormat="1" ht="15.6">
      <c r="A54" s="27"/>
      <c r="B54" s="13" t="s">
        <v>51</v>
      </c>
      <c r="C54" s="58">
        <v>85.02</v>
      </c>
    </row>
    <row r="55" spans="1:3" s="2" customFormat="1" ht="15.6">
      <c r="A55" s="27"/>
      <c r="B55" s="13" t="s">
        <v>52</v>
      </c>
      <c r="C55" s="47">
        <v>0</v>
      </c>
    </row>
    <row r="56" spans="1:3" s="2" customFormat="1" ht="16.2" thickBot="1">
      <c r="A56" s="27"/>
      <c r="B56" s="13" t="s">
        <v>21</v>
      </c>
      <c r="C56" s="45">
        <v>85.02</v>
      </c>
    </row>
    <row r="57" spans="1:3" s="2" customFormat="1" ht="16.2" thickBot="1">
      <c r="A57" s="20" t="s">
        <v>53</v>
      </c>
      <c r="B57" s="15" t="s">
        <v>54</v>
      </c>
      <c r="C57" s="46"/>
    </row>
    <row r="58" spans="1:3" s="2" customFormat="1" ht="31.2">
      <c r="A58" s="25"/>
      <c r="B58" s="11" t="s">
        <v>55</v>
      </c>
      <c r="C58" s="43">
        <v>1385.9970000000001</v>
      </c>
    </row>
    <row r="59" spans="1:3" s="2" customFormat="1" ht="31.2">
      <c r="A59" s="26"/>
      <c r="B59" s="16" t="s">
        <v>56</v>
      </c>
      <c r="C59" s="44">
        <v>0</v>
      </c>
    </row>
    <row r="60" spans="1:3" s="2" customFormat="1" ht="31.2">
      <c r="A60" s="26"/>
      <c r="B60" s="16" t="s">
        <v>57</v>
      </c>
      <c r="C60" s="44">
        <v>0</v>
      </c>
    </row>
    <row r="61" spans="1:3" s="2" customFormat="1" ht="31.2">
      <c r="A61" s="26"/>
      <c r="B61" s="16" t="s">
        <v>58</v>
      </c>
      <c r="C61" s="44">
        <v>0</v>
      </c>
    </row>
    <row r="62" spans="1:3" s="2" customFormat="1" ht="15.6">
      <c r="A62" s="27"/>
      <c r="B62" s="17" t="s">
        <v>59</v>
      </c>
      <c r="C62" s="47">
        <v>0</v>
      </c>
    </row>
    <row r="63" spans="1:3" s="2" customFormat="1" ht="16.2" thickBot="1">
      <c r="A63" s="27"/>
      <c r="B63" s="13" t="s">
        <v>21</v>
      </c>
      <c r="C63" s="45">
        <v>1385.9970000000001</v>
      </c>
    </row>
    <row r="64" spans="1:3" s="2" customFormat="1" ht="31.8" thickBot="1">
      <c r="A64" s="20" t="s">
        <v>60</v>
      </c>
      <c r="B64" s="4" t="s">
        <v>61</v>
      </c>
      <c r="C64" s="53">
        <v>7537.3319999999994</v>
      </c>
    </row>
    <row r="65" spans="1:3" s="2" customFormat="1" ht="16.2" thickBot="1">
      <c r="A65" s="31" t="s">
        <v>62</v>
      </c>
      <c r="B65" s="32" t="s">
        <v>63</v>
      </c>
      <c r="C65" s="59">
        <v>2117.9280000000008</v>
      </c>
    </row>
    <row r="66" spans="1:3" s="2" customFormat="1" ht="16.2" thickBot="1">
      <c r="A66" s="20" t="s">
        <v>64</v>
      </c>
      <c r="B66" s="19" t="s">
        <v>65</v>
      </c>
      <c r="C66" s="53">
        <v>0</v>
      </c>
    </row>
    <row r="67" spans="1:3" s="2" customFormat="1" ht="16.2" thickBot="1">
      <c r="A67" s="33" t="s">
        <v>66</v>
      </c>
      <c r="B67" s="34" t="s">
        <v>67</v>
      </c>
      <c r="C67" s="60">
        <v>0</v>
      </c>
    </row>
    <row r="68" spans="1:3" s="2" customFormat="1" ht="16.2" thickBot="1">
      <c r="A68" s="20" t="s">
        <v>68</v>
      </c>
      <c r="B68" s="15" t="s">
        <v>69</v>
      </c>
      <c r="C68" s="46"/>
    </row>
    <row r="69" spans="1:3" s="2" customFormat="1" ht="15.6">
      <c r="A69" s="25"/>
      <c r="B69" s="7" t="s">
        <v>70</v>
      </c>
      <c r="C69" s="49">
        <v>5891.6400000000021</v>
      </c>
    </row>
    <row r="70" spans="1:3" s="2" customFormat="1" ht="15.6">
      <c r="A70" s="8"/>
      <c r="B70" s="9" t="s">
        <v>71</v>
      </c>
      <c r="C70" s="61">
        <v>8879.0399999999991</v>
      </c>
    </row>
    <row r="71" spans="1:3" s="2" customFormat="1" ht="27" customHeight="1">
      <c r="A71" s="8"/>
      <c r="B71" s="16" t="s">
        <v>72</v>
      </c>
      <c r="C71" s="44">
        <v>8644.7999999999975</v>
      </c>
    </row>
    <row r="72" spans="1:3" s="2" customFormat="1" ht="27.75" customHeight="1">
      <c r="A72" s="8"/>
      <c r="B72" s="16" t="s">
        <v>73</v>
      </c>
      <c r="C72" s="61">
        <v>4322.3999999999987</v>
      </c>
    </row>
    <row r="73" spans="1:3" s="2" customFormat="1" ht="31.2">
      <c r="A73" s="12"/>
      <c r="B73" s="17" t="s">
        <v>74</v>
      </c>
      <c r="C73" s="47">
        <v>4322.3999999999987</v>
      </c>
    </row>
    <row r="74" spans="1:3" s="67" customFormat="1" ht="15.6">
      <c r="A74" s="64"/>
      <c r="B74" s="65" t="s">
        <v>75</v>
      </c>
      <c r="C74" s="66">
        <v>4200</v>
      </c>
    </row>
    <row r="75" spans="1:3" s="67" customFormat="1" ht="15.6">
      <c r="A75" s="64"/>
      <c r="B75" s="65" t="s">
        <v>131</v>
      </c>
      <c r="C75" s="66">
        <v>2500</v>
      </c>
    </row>
    <row r="76" spans="1:3" s="67" customFormat="1" ht="15.6">
      <c r="A76" s="64"/>
      <c r="B76" s="65" t="s">
        <v>76</v>
      </c>
      <c r="C76" s="66">
        <v>5600</v>
      </c>
    </row>
    <row r="77" spans="1:3" s="2" customFormat="1" ht="16.2" thickBot="1">
      <c r="A77" s="12"/>
      <c r="B77" s="13" t="s">
        <v>21</v>
      </c>
      <c r="C77" s="45">
        <v>44360.28</v>
      </c>
    </row>
    <row r="78" spans="1:3" s="2" customFormat="1" ht="16.2" thickBot="1">
      <c r="A78" s="20" t="s">
        <v>77</v>
      </c>
      <c r="B78" s="15" t="s">
        <v>78</v>
      </c>
      <c r="C78" s="62"/>
    </row>
    <row r="79" spans="1:3" s="2" customFormat="1" ht="15.6">
      <c r="A79" s="35"/>
      <c r="B79" s="36" t="s">
        <v>79</v>
      </c>
      <c r="C79" s="63">
        <v>0</v>
      </c>
    </row>
    <row r="80" spans="1:3" s="2" customFormat="1" ht="15.6">
      <c r="A80" s="26"/>
      <c r="B80" s="9" t="s">
        <v>80</v>
      </c>
      <c r="C80" s="49">
        <v>0</v>
      </c>
    </row>
    <row r="81" spans="1:3" s="2" customFormat="1" ht="15.6">
      <c r="A81" s="26"/>
      <c r="B81" s="16" t="s">
        <v>81</v>
      </c>
      <c r="C81" s="49">
        <v>1236.51</v>
      </c>
    </row>
    <row r="82" spans="1:3" s="2" customFormat="1" ht="15.6">
      <c r="A82" s="26"/>
      <c r="B82" s="9" t="s">
        <v>136</v>
      </c>
      <c r="C82" s="49">
        <v>824.34</v>
      </c>
    </row>
    <row r="83" spans="1:3" s="68" customFormat="1" ht="31.2">
      <c r="A83" s="26"/>
      <c r="B83" s="16" t="s">
        <v>82</v>
      </c>
      <c r="C83" s="49">
        <v>9477</v>
      </c>
    </row>
    <row r="84" spans="1:3" s="68" customFormat="1" ht="15.6">
      <c r="A84" s="26"/>
      <c r="B84" s="37" t="s">
        <v>83</v>
      </c>
      <c r="C84" s="49"/>
    </row>
    <row r="85" spans="1:3" s="68" customFormat="1" ht="15.6">
      <c r="A85" s="26" t="s">
        <v>84</v>
      </c>
      <c r="B85" s="69" t="s">
        <v>85</v>
      </c>
      <c r="C85" s="49">
        <v>1934.86</v>
      </c>
    </row>
    <row r="86" spans="1:3" s="68" customFormat="1" ht="15.6">
      <c r="A86" s="26" t="s">
        <v>86</v>
      </c>
      <c r="B86" s="69" t="s">
        <v>87</v>
      </c>
      <c r="C86" s="49">
        <v>262.93</v>
      </c>
    </row>
    <row r="87" spans="1:3" s="68" customFormat="1" ht="15.6">
      <c r="A87" s="26" t="s">
        <v>88</v>
      </c>
      <c r="B87" s="69" t="s">
        <v>89</v>
      </c>
      <c r="C87" s="49">
        <v>409.67</v>
      </c>
    </row>
    <row r="88" spans="1:3" s="68" customFormat="1" ht="15.6">
      <c r="A88" s="26" t="s">
        <v>90</v>
      </c>
      <c r="B88" s="69" t="s">
        <v>91</v>
      </c>
      <c r="C88" s="49">
        <v>331.13</v>
      </c>
    </row>
    <row r="89" spans="1:3" s="68" customFormat="1" ht="15.6">
      <c r="A89" s="26" t="s">
        <v>92</v>
      </c>
      <c r="B89" s="69" t="s">
        <v>93</v>
      </c>
      <c r="C89" s="49">
        <v>404.55</v>
      </c>
    </row>
    <row r="90" spans="1:3" s="68" customFormat="1" ht="15.6">
      <c r="A90" s="26" t="s">
        <v>94</v>
      </c>
      <c r="B90" s="69" t="s">
        <v>95</v>
      </c>
      <c r="C90" s="49">
        <v>269.69</v>
      </c>
    </row>
    <row r="91" spans="1:3" s="68" customFormat="1" ht="15.6">
      <c r="A91" s="26" t="s">
        <v>96</v>
      </c>
      <c r="B91" s="69" t="s">
        <v>97</v>
      </c>
      <c r="C91" s="49">
        <v>98.94</v>
      </c>
    </row>
    <row r="92" spans="1:3" s="68" customFormat="1" ht="31.2">
      <c r="A92" s="26" t="s">
        <v>98</v>
      </c>
      <c r="B92" s="70" t="s">
        <v>99</v>
      </c>
      <c r="C92" s="49">
        <v>411.19200000000001</v>
      </c>
    </row>
    <row r="93" spans="1:3" s="68" customFormat="1" ht="15.6">
      <c r="A93" s="26" t="s">
        <v>100</v>
      </c>
      <c r="B93" s="71" t="s">
        <v>101</v>
      </c>
      <c r="C93" s="49">
        <v>1648.68</v>
      </c>
    </row>
    <row r="94" spans="1:3" s="67" customFormat="1" ht="15.6">
      <c r="A94" s="72"/>
      <c r="B94" s="73" t="s">
        <v>102</v>
      </c>
      <c r="C94" s="74">
        <v>0</v>
      </c>
    </row>
    <row r="95" spans="1:3" s="67" customFormat="1" ht="15.6">
      <c r="A95" s="75"/>
      <c r="B95" s="76" t="s">
        <v>103</v>
      </c>
      <c r="C95" s="77">
        <v>285.2604</v>
      </c>
    </row>
    <row r="96" spans="1:3" s="67" customFormat="1" ht="31.2">
      <c r="A96" s="75"/>
      <c r="B96" s="65" t="s">
        <v>104</v>
      </c>
      <c r="C96" s="77">
        <v>1149.615</v>
      </c>
    </row>
    <row r="97" spans="1:3" s="67" customFormat="1" ht="15.6">
      <c r="A97" s="75"/>
      <c r="B97" s="65" t="s">
        <v>105</v>
      </c>
      <c r="C97" s="77">
        <v>2100</v>
      </c>
    </row>
    <row r="98" spans="1:3" s="67" customFormat="1" ht="15.6">
      <c r="A98" s="75"/>
      <c r="B98" s="76" t="s">
        <v>106</v>
      </c>
      <c r="C98" s="77">
        <v>1153.5119999999999</v>
      </c>
    </row>
    <row r="99" spans="1:3" s="2" customFormat="1" ht="31.2">
      <c r="A99" s="27"/>
      <c r="B99" s="17" t="s">
        <v>107</v>
      </c>
      <c r="C99" s="43">
        <v>13929.824999999999</v>
      </c>
    </row>
    <row r="100" spans="1:3" s="2" customFormat="1" ht="31.2">
      <c r="A100" s="27"/>
      <c r="B100" s="17" t="s">
        <v>108</v>
      </c>
      <c r="C100" s="49">
        <v>490.16</v>
      </c>
    </row>
    <row r="101" spans="1:3" s="2" customFormat="1" ht="15.6">
      <c r="A101" s="27"/>
      <c r="B101" s="13" t="s">
        <v>109</v>
      </c>
      <c r="C101" s="49">
        <v>1460.84</v>
      </c>
    </row>
    <row r="102" spans="1:3" s="2" customFormat="1" ht="15.6">
      <c r="A102" s="27"/>
      <c r="B102" s="17" t="s">
        <v>110</v>
      </c>
      <c r="C102" s="49">
        <v>267.48</v>
      </c>
    </row>
    <row r="103" spans="1:3" s="2" customFormat="1" ht="31.2">
      <c r="A103" s="27"/>
      <c r="B103" s="17" t="s">
        <v>111</v>
      </c>
      <c r="C103" s="43">
        <v>919.9452</v>
      </c>
    </row>
    <row r="104" spans="1:3" s="2" customFormat="1" ht="31.2">
      <c r="A104" s="27"/>
      <c r="B104" s="17" t="s">
        <v>112</v>
      </c>
      <c r="C104" s="49">
        <v>0</v>
      </c>
    </row>
    <row r="105" spans="1:3" s="2" customFormat="1" ht="15.6">
      <c r="A105" s="27"/>
      <c r="B105" s="13" t="s">
        <v>113</v>
      </c>
      <c r="C105" s="49">
        <v>245.08</v>
      </c>
    </row>
    <row r="106" spans="1:3" s="2" customFormat="1" ht="15.6">
      <c r="A106" s="27"/>
      <c r="B106" s="13" t="s">
        <v>114</v>
      </c>
      <c r="C106" s="49">
        <v>490.16</v>
      </c>
    </row>
    <row r="107" spans="1:3" s="2" customFormat="1" ht="15.6">
      <c r="A107" s="27"/>
      <c r="B107" s="17" t="s">
        <v>115</v>
      </c>
      <c r="C107" s="49">
        <v>0</v>
      </c>
    </row>
    <row r="108" spans="1:3" s="2" customFormat="1" ht="31.2">
      <c r="A108" s="27"/>
      <c r="B108" s="17" t="s">
        <v>116</v>
      </c>
      <c r="C108" s="43">
        <v>175.36500000000001</v>
      </c>
    </row>
    <row r="109" spans="1:3" s="2" customFormat="1" ht="15.6">
      <c r="A109" s="27"/>
      <c r="B109" s="38" t="s">
        <v>117</v>
      </c>
      <c r="C109" s="49">
        <v>0</v>
      </c>
    </row>
    <row r="110" spans="1:3" s="2" customFormat="1" ht="15.6">
      <c r="A110" s="27" t="s">
        <v>84</v>
      </c>
      <c r="B110" s="17" t="s">
        <v>118</v>
      </c>
      <c r="C110" s="43">
        <v>1301.652</v>
      </c>
    </row>
    <row r="111" spans="1:3" s="2" customFormat="1" ht="15.6">
      <c r="A111" s="27" t="s">
        <v>86</v>
      </c>
      <c r="B111" s="13" t="s">
        <v>119</v>
      </c>
      <c r="C111" s="49">
        <v>254.48000000000002</v>
      </c>
    </row>
    <row r="112" spans="1:3" s="2" customFormat="1" ht="15.6">
      <c r="A112" s="27" t="s">
        <v>88</v>
      </c>
      <c r="B112" s="13" t="s">
        <v>105</v>
      </c>
      <c r="C112" s="49">
        <v>2500</v>
      </c>
    </row>
    <row r="113" spans="1:3" s="2" customFormat="1" ht="15.6">
      <c r="A113" s="27"/>
      <c r="B113" s="13" t="s">
        <v>120</v>
      </c>
      <c r="C113" s="49">
        <v>0</v>
      </c>
    </row>
    <row r="114" spans="1:3" s="2" customFormat="1" ht="15.6">
      <c r="A114" s="27"/>
      <c r="B114" s="13" t="s">
        <v>121</v>
      </c>
      <c r="C114" s="49"/>
    </row>
    <row r="115" spans="1:3" s="2" customFormat="1" ht="15.6">
      <c r="A115" s="27"/>
      <c r="B115" s="17" t="s">
        <v>122</v>
      </c>
      <c r="C115" s="49">
        <v>245.08</v>
      </c>
    </row>
    <row r="116" spans="1:3" s="2" customFormat="1" ht="16.2" thickBot="1">
      <c r="A116" s="39"/>
      <c r="B116" s="40" t="s">
        <v>21</v>
      </c>
      <c r="C116" s="91">
        <v>44334.496599999999</v>
      </c>
    </row>
    <row r="117" spans="1:3" s="2" customFormat="1" ht="16.2" hidden="1" thickBot="1">
      <c r="A117" s="14" t="s">
        <v>123</v>
      </c>
      <c r="B117" s="41" t="s">
        <v>124</v>
      </c>
      <c r="C117" s="46">
        <v>0</v>
      </c>
    </row>
    <row r="118" spans="1:3" s="2" customFormat="1" ht="16.2" thickBot="1">
      <c r="A118" s="20" t="s">
        <v>125</v>
      </c>
      <c r="B118" s="15" t="s">
        <v>126</v>
      </c>
      <c r="C118" s="53">
        <v>21802.199999999997</v>
      </c>
    </row>
    <row r="119" spans="1:3" s="2" customFormat="1" ht="16.2" thickBot="1">
      <c r="A119" s="78"/>
      <c r="B119" s="79" t="s">
        <v>127</v>
      </c>
      <c r="C119" s="53">
        <v>228014.11760000003</v>
      </c>
    </row>
    <row r="120" spans="1:3" s="82" customFormat="1" ht="15.6" customHeight="1">
      <c r="A120" s="80"/>
      <c r="B120" s="81" t="s">
        <v>132</v>
      </c>
      <c r="C120" s="88">
        <v>152304.12</v>
      </c>
    </row>
    <row r="121" spans="1:3" s="82" customFormat="1" ht="13.8" customHeight="1">
      <c r="A121" s="80"/>
      <c r="B121" s="81" t="s">
        <v>133</v>
      </c>
      <c r="C121" s="88">
        <v>144007.87</v>
      </c>
    </row>
    <row r="122" spans="1:3" s="82" customFormat="1" ht="15.6">
      <c r="A122" s="80"/>
      <c r="B122" s="81" t="s">
        <v>134</v>
      </c>
      <c r="C122" s="89">
        <f>C121-C119</f>
        <v>-84006.247600000032</v>
      </c>
    </row>
    <row r="123" spans="1:3" s="85" customFormat="1" ht="16.2" thickBot="1">
      <c r="A123" s="83"/>
      <c r="B123" s="84" t="s">
        <v>135</v>
      </c>
      <c r="C123" s="90">
        <f>C122+C5</f>
        <v>-226853.87278733333</v>
      </c>
    </row>
  </sheetData>
  <mergeCells count="4">
    <mergeCell ref="A1:C1"/>
    <mergeCell ref="A2:C2"/>
    <mergeCell ref="A3:C3"/>
    <mergeCell ref="A4:B4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Admin</cp:lastModifiedBy>
  <dcterms:created xsi:type="dcterms:W3CDTF">2026-01-05T05:26:03Z</dcterms:created>
  <dcterms:modified xsi:type="dcterms:W3CDTF">2026-01-20T08:04:13Z</dcterms:modified>
</cp:coreProperties>
</file>