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20" i="1" l="1"/>
  <c r="C121" i="1" s="1"/>
  <c r="A1" i="1"/>
  <c r="C116" i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<sst xmlns="http://schemas.openxmlformats.org/spreadsheetml/2006/main" count="141" uniqueCount="131">
  <si>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</si>
  <si>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</si>
  <si>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</si>
  <si>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</si>
  <si>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</si>
  <si>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</si>
  <si>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</si>
  <si>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</si>
  <si>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</si>
  <si>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</si>
  <si>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</si>
  <si>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</si>
  <si>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</si>
  <si>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</si>
  <si>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</si>
  <si>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</si>
  <si>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</si>
  <si>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</si>
  <si>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</si>
  <si>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</si>
  <si>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</si>
  <si>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</si>
  <si>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</si>
  <si>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</si>
  <si>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</si>
  <si>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</si>
  <si>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 крылец,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</si>
  <si>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</si>
  <si>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</si>
  <si>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</si>
  <si>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</si>
  <si>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 (уборка)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</si>
  <si>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</si>
  <si>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</si>
  <si>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крылец, 1/3 проезда</t>
  </si>
  <si>
    <t>Подметание снега толщиной без снегопада до 2 см крылец, 1/3 проезда</t>
  </si>
  <si>
    <t>Сдвижка и подметание территории в зимний период. Механизированная уборка проезда</t>
  </si>
  <si>
    <t>Посыпка придомовой территории противогололедным материалом</t>
  </si>
  <si>
    <t xml:space="preserve">Очистка  крылец, бордюр, отмосток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</si>
  <si>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</si>
  <si>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</si>
  <si>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</si>
  <si>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</si>
  <si>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</si>
  <si>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</si>
  <si>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</si>
  <si>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</si>
  <si>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</si>
  <si>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</si>
  <si>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</si>
  <si>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</si>
  <si>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</si>
  <si>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</si>
  <si>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</si>
  <si>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</si>
  <si>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</si>
  <si>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</si>
  <si>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</si>
  <si>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>9</t>
  </si>
  <si>
    <t xml:space="preserve"> Содержание Общедомового газового оборудования</t>
  </si>
  <si>
    <t>Техобслуживание ВДГО (стоимость работ по договору)</t>
  </si>
  <si>
    <t>Проверка герметичности ВДГО (стоимость работ по договору)</t>
  </si>
  <si>
    <t>Обследование вентканалов</t>
  </si>
  <si>
    <t>Итого:</t>
  </si>
  <si>
    <t>10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</si>
  <si>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</si>
  <si>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систем вентиляции</t>
  </si>
  <si>
    <t>Проведение тех. осмотров и устранение незначительных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</si>
  <si>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</si>
  <si>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</si>
  <si>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</si>
  <si>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</si>
  <si>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11</t>
  </si>
  <si>
    <t>Аварийное обслуживание внутридомового инжен. сантехнич. и эл. технического оборудования</t>
  </si>
  <si>
    <t>12</t>
  </si>
  <si>
    <t>Диспетчерское обслуживание</t>
  </si>
  <si>
    <t>13</t>
  </si>
  <si>
    <t>Дератизация подвала</t>
  </si>
  <si>
    <t>14</t>
  </si>
  <si>
    <t>Дезинсекция подвала</t>
  </si>
  <si>
    <t>15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</si>
  <si>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</si>
  <si>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</si>
  <si>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</si>
  <si>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</si>
  <si>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</si>
  <si>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</si>
  <si>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</t>
  </si>
  <si>
    <t>16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</si>
  <si>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</si>
  <si>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</si>
  <si>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системы ВиК</t>
  </si>
  <si>
    <t>устранение засора канализационного коллектора Ду 100 мм (2 подъезд)</t>
  </si>
  <si>
    <t>замена радиатора в МОП (2 подъезд):</t>
  </si>
  <si>
    <t>а</t>
  </si>
  <si>
    <t>установка радиатора б/у</t>
  </si>
  <si>
    <t>б</t>
  </si>
  <si>
    <t>замена сгона Ду 20 мм L=200мм, L=300мм</t>
  </si>
  <si>
    <t>в</t>
  </si>
  <si>
    <t>смена контргайки Ду 20 мм</t>
  </si>
  <si>
    <t>г</t>
  </si>
  <si>
    <t>смена резьбы Ду 20 мм удлиненная</t>
  </si>
  <si>
    <t>д</t>
  </si>
  <si>
    <t>сварочные работы</t>
  </si>
  <si>
    <t>Текущий ремонт систем конструктивных элементов</t>
  </si>
  <si>
    <t>2 подъезд ремонт замка на входной двери со сваркой</t>
  </si>
  <si>
    <t>чердак-осмотр на наличие течей с кровли  1-4пп(19.03.2025 г)</t>
  </si>
  <si>
    <t>установка емкости в месте течи с кровли (чердак) 19.03.2025 г</t>
  </si>
  <si>
    <t>установка лотка   в чердачном помещении (19.03.2025 г)</t>
  </si>
  <si>
    <t>установка и закрепление отбойников-примыканий б/у из оцинкованной стали после урагана 05.04.2025 L=1,25мп</t>
  </si>
  <si>
    <t>закрепление трапа на кровле</t>
  </si>
  <si>
    <t>укрепление шифера б/у на кровле</t>
  </si>
  <si>
    <t>проведение собственниками МКД субботника по уборке мусора, листьев (пакеты для мусора)</t>
  </si>
  <si>
    <t>изготовление и установка отбойника по торцу низа венткороба (4 подъезд, кровля) 28.04.2025</t>
  </si>
  <si>
    <t>закрепление покрытия венткороба(козырек) на кровле</t>
  </si>
  <si>
    <t>ремонт порога тамбурной двери - 1 подъезд с дополнительным устройством пиломатериала</t>
  </si>
  <si>
    <t>ремонт 1 подъезда</t>
  </si>
  <si>
    <t>17</t>
  </si>
  <si>
    <t>Содержание антенн и запирающих устройств</t>
  </si>
  <si>
    <t>18</t>
  </si>
  <si>
    <t>Управление многоквартирным домом</t>
  </si>
  <si>
    <t xml:space="preserve">Сумма затрат по дому </t>
  </si>
  <si>
    <t xml:space="preserve">Размер платы за содержание жилого помещения </t>
  </si>
  <si>
    <t>по управлению и обслуживанию</t>
  </si>
  <si>
    <t>Результат на 01.01.2025 г. ("+" экономия, "-" перерасход)</t>
  </si>
  <si>
    <t>МКД по ул. Комсомольская 6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</si>
  <si>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</si>
  <si>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</si>
  <si>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</si>
  <si>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</si>
  <si>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 xml:space="preserve"> Содержание помещений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</si>
</sst>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7" fillId="0" borderId="1" xfId="0" applyFont="1" applyBorder="1"/>
    <xf numFmtId="0" fontId="6" fillId="0" borderId="0" xfId="0" applyFont="1" applyBorder="1" applyAlignment="1"/>
    <xf numFmtId="0" fontId="0" fillId="0" borderId="0" xfId="0" applyBorder="1"/>
    <xf numFmtId="0" fontId="11" fillId="0" borderId="0" xfId="0" applyFont="1"/>
    <xf numFmtId="0" fontId="7" fillId="0" borderId="2" xfId="0" applyFont="1" applyBorder="1" applyAlignment="1">
      <alignment wrapText="1"/>
    </xf>
    <xf numFmtId="49" fontId="10" fillId="0" borderId="3" xfId="0" applyNumberFormat="1" applyFont="1" applyBorder="1" applyAlignment="1"/>
    <xf numFmtId="0" fontId="7" fillId="0" borderId="1" xfId="0" applyFont="1" applyBorder="1" applyAlignment="1">
      <alignment wrapText="1"/>
    </xf>
    <xf numFmtId="49" fontId="10" fillId="0" borderId="4" xfId="0" applyNumberFormat="1" applyFont="1" applyBorder="1" applyAlignment="1"/>
    <xf numFmtId="49" fontId="10" fillId="0" borderId="5" xfId="0" applyNumberFormat="1" applyFont="1" applyBorder="1" applyAlignment="1"/>
    <xf numFmtId="0" fontId="7" fillId="0" borderId="6" xfId="0" applyFont="1" applyBorder="1"/>
    <xf numFmtId="49" fontId="10" fillId="0" borderId="7" xfId="0" applyNumberFormat="1" applyFont="1" applyBorder="1" applyAlignment="1">
      <alignment horizontal="center"/>
    </xf>
    <xf numFmtId="0" fontId="7" fillId="0" borderId="8" xfId="0" applyFont="1" applyBorder="1" applyAlignment="1"/>
    <xf numFmtId="0" fontId="7" fillId="0" borderId="6" xfId="0" applyFont="1" applyBorder="1" applyAlignment="1">
      <alignment wrapText="1"/>
    </xf>
    <xf numFmtId="49" fontId="10" fillId="0" borderId="9" xfId="0" applyNumberFormat="1" applyFont="1" applyBorder="1" applyAlignment="1"/>
    <xf numFmtId="0" fontId="7" fillId="0" borderId="10" xfId="0" applyFont="1" applyBorder="1"/>
    <xf numFmtId="0" fontId="10" fillId="0" borderId="11" xfId="0" applyFont="1" applyBorder="1"/>
    <xf numFmtId="49" fontId="10" fillId="0" borderId="12" xfId="0" applyNumberFormat="1" applyFont="1" applyBorder="1" applyAlignment="1">
      <alignment horizontal="center"/>
    </xf>
    <xf numFmtId="0" fontId="10" fillId="0" borderId="11" xfId="0" applyFont="1" applyBorder="1" applyAlignment="1"/>
    <xf numFmtId="0" fontId="7" fillId="0" borderId="2" xfId="0" applyFont="1" applyBorder="1" applyAlignment="1"/>
    <xf numFmtId="0" fontId="7" fillId="0" borderId="1" xfId="0" applyFont="1" applyBorder="1" applyAlignment="1"/>
    <xf numFmtId="49" fontId="10" fillId="0" borderId="13" xfId="0" applyNumberFormat="1" applyFont="1" applyBorder="1" applyAlignment="1"/>
    <xf numFmtId="0" fontId="7" fillId="0" borderId="6" xfId="0" applyFont="1" applyBorder="1" applyAlignment="1"/>
    <xf numFmtId="0" fontId="10" fillId="0" borderId="8" xfId="0" applyFont="1" applyBorder="1" applyAlignment="1"/>
    <xf numFmtId="49" fontId="10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vertical="top"/>
    </xf>
    <xf numFmtId="49" fontId="10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49" fontId="10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49" fontId="10" fillId="0" borderId="14" xfId="0" applyNumberFormat="1" applyFont="1" applyBorder="1" applyAlignment="1">
      <alignment horizontal="center"/>
    </xf>
    <xf numFmtId="0" fontId="10" fillId="0" borderId="15" xfId="0" applyFont="1" applyBorder="1"/>
    <xf numFmtId="49" fontId="10" fillId="0" borderId="16" xfId="0" applyNumberFormat="1" applyFont="1" applyBorder="1" applyAlignment="1">
      <alignment horizontal="center"/>
    </xf>
    <xf numFmtId="0" fontId="7" fillId="0" borderId="17" xfId="0" applyFont="1" applyBorder="1" applyAlignment="1"/>
    <xf numFmtId="0" fontId="7" fillId="0" borderId="2" xfId="0" applyFont="1" applyBorder="1"/>
    <xf numFmtId="49" fontId="10" fillId="0" borderId="18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7" fillId="0" borderId="19" xfId="0" applyFont="1" applyBorder="1"/>
    <xf numFmtId="0" fontId="7" fillId="0" borderId="17" xfId="0" applyFont="1" applyBorder="1" applyAlignment="1">
      <alignment wrapText="1"/>
    </xf>
    <xf numFmtId="0" fontId="10" fillId="0" borderId="8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/>
    </xf>
    <xf numFmtId="0" fontId="7" fillId="0" borderId="20" xfId="0" applyFont="1" applyBorder="1"/>
    <xf numFmtId="0" fontId="14" fillId="0" borderId="3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wrapText="1"/>
    </xf>
    <xf numFmtId="0" fontId="10" fillId="0" borderId="19" xfId="0" applyFont="1" applyBorder="1"/>
    <xf numFmtId="49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/>
    <xf numFmtId="49" fontId="10" fillId="0" borderId="23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10" fillId="0" borderId="6" xfId="0" applyFont="1" applyBorder="1"/>
    <xf numFmtId="49" fontId="10" fillId="0" borderId="24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10" xfId="0" applyFont="1" applyBorder="1" applyAlignment="1"/>
    <xf numFmtId="49" fontId="10" fillId="0" borderId="25" xfId="0" applyNumberFormat="1" applyFont="1" applyBorder="1" applyAlignment="1">
      <alignment horizontal="center"/>
    </xf>
    <xf numFmtId="0" fontId="10" fillId="0" borderId="15" xfId="0" applyFont="1" applyBorder="1" applyAlignment="1"/>
    <xf numFmtId="43" fontId="11" fillId="0" borderId="0" xfId="0" applyNumberFormat="1" applyFont="1"/>
    <xf numFmtId="0" fontId="10" fillId="0" borderId="8" xfId="0" applyFont="1" applyBorder="1" applyAlignment="1">
      <alignment wrapText="1"/>
    </xf>
    <xf numFmtId="2" fontId="10" fillId="0" borderId="26" xfId="2" applyNumberFormat="1" applyFont="1" applyBorder="1" applyAlignment="1">
      <alignment horizontal="center"/>
    </xf>
    <xf numFmtId="0" fontId="6" fillId="0" borderId="14" xfId="0" applyFont="1" applyBorder="1" applyAlignment="1"/>
    <xf numFmtId="0" fontId="5" fillId="0" borderId="15" xfId="0" applyFont="1" applyBorder="1" applyAlignment="1">
      <alignment wrapText="1"/>
    </xf>
    <xf numFmtId="165" fontId="7" fillId="0" borderId="27" xfId="2" applyNumberFormat="1" applyFont="1" applyBorder="1" applyAlignment="1">
      <alignment horizontal="right" wrapText="1"/>
    </xf>
    <xf numFmtId="165" fontId="7" fillId="0" borderId="28" xfId="0" applyNumberFormat="1" applyFont="1" applyBorder="1" applyAlignment="1">
      <alignment horizontal="right" wrapText="1"/>
    </xf>
    <xf numFmtId="165" fontId="7" fillId="0" borderId="27" xfId="0" applyNumberFormat="1" applyFont="1" applyBorder="1" applyAlignment="1">
      <alignment horizontal="right" wrapText="1"/>
    </xf>
    <xf numFmtId="165" fontId="10" fillId="0" borderId="29" xfId="0" applyNumberFormat="1" applyFont="1" applyBorder="1" applyAlignment="1">
      <alignment horizontal="right" wrapText="1"/>
    </xf>
    <xf numFmtId="165" fontId="11" fillId="0" borderId="30" xfId="0" applyNumberFormat="1" applyFont="1" applyBorder="1" applyAlignment="1">
      <alignment horizontal="right" wrapText="1"/>
    </xf>
    <xf numFmtId="165" fontId="10" fillId="0" borderId="31" xfId="0" applyNumberFormat="1" applyFont="1" applyBorder="1" applyAlignment="1">
      <alignment horizontal="right" wrapText="1"/>
    </xf>
    <xf numFmtId="165" fontId="12" fillId="0" borderId="31" xfId="0" applyNumberFormat="1" applyFont="1" applyBorder="1" applyAlignment="1"/>
    <xf numFmtId="164" fontId="7" fillId="0" borderId="27" xfId="0" applyNumberFormat="1" applyFont="1" applyBorder="1" applyAlignment="1">
      <alignment horizontal="right"/>
    </xf>
    <xf numFmtId="165" fontId="12" fillId="0" borderId="30" xfId="0" applyNumberFormat="1" applyFont="1" applyBorder="1" applyAlignment="1"/>
    <xf numFmtId="165" fontId="7" fillId="0" borderId="28" xfId="0" applyNumberFormat="1" applyFont="1" applyBorder="1"/>
    <xf numFmtId="165" fontId="7" fillId="0" borderId="27" xfId="0" applyNumberFormat="1" applyFont="1" applyBorder="1"/>
    <xf numFmtId="165" fontId="10" fillId="0" borderId="29" xfId="0" applyNumberFormat="1" applyFont="1" applyBorder="1"/>
    <xf numFmtId="165" fontId="7" fillId="0" borderId="27" xfId="0" applyNumberFormat="1" applyFont="1" applyBorder="1" applyAlignment="1">
      <alignment vertical="top"/>
    </xf>
    <xf numFmtId="165" fontId="10" fillId="0" borderId="29" xfId="0" applyNumberFormat="1" applyFont="1" applyBorder="1" applyAlignment="1">
      <alignment vertical="top"/>
    </xf>
    <xf numFmtId="165" fontId="10" fillId="0" borderId="31" xfId="0" applyNumberFormat="1" applyFont="1" applyBorder="1"/>
    <xf numFmtId="165" fontId="13" fillId="0" borderId="32" xfId="0" applyNumberFormat="1" applyFont="1" applyBorder="1" applyAlignment="1"/>
    <xf numFmtId="165" fontId="10" fillId="0" borderId="33" xfId="0" applyNumberFormat="1" applyFont="1" applyBorder="1"/>
    <xf numFmtId="165" fontId="7" fillId="0" borderId="34" xfId="0" applyNumberFormat="1" applyFont="1" applyBorder="1"/>
    <xf numFmtId="165" fontId="7" fillId="0" borderId="32" xfId="0" applyNumberFormat="1" applyFont="1" applyBorder="1"/>
    <xf numFmtId="165" fontId="7" fillId="0" borderId="29" xfId="0" applyNumberFormat="1" applyFont="1" applyBorder="1"/>
    <xf numFmtId="0" fontId="11" fillId="0" borderId="30" xfId="0" applyFont="1" applyBorder="1"/>
    <xf numFmtId="2" fontId="7" fillId="0" borderId="28" xfId="0" applyNumberFormat="1" applyFont="1" applyFill="1" applyBorder="1" applyAlignment="1">
      <alignment horizontal="center"/>
    </xf>
    <xf numFmtId="2" fontId="7" fillId="0" borderId="27" xfId="0" applyNumberFormat="1" applyFont="1" applyFill="1" applyBorder="1" applyAlignment="1">
      <alignment horizontal="center"/>
    </xf>
    <xf numFmtId="2" fontId="10" fillId="0" borderId="33" xfId="0" applyNumberFormat="1" applyFont="1" applyFill="1" applyBorder="1" applyAlignment="1">
      <alignment horizontal="center"/>
    </xf>
    <xf numFmtId="165" fontId="10" fillId="0" borderId="35" xfId="0" applyNumberFormat="1" applyFont="1" applyBorder="1" applyAlignment="1"/>
    <xf numFmtId="2" fontId="7" fillId="0" borderId="28" xfId="0" applyNumberFormat="1" applyFont="1" applyBorder="1" applyAlignment="1">
      <alignment horizontal="center"/>
    </xf>
    <xf numFmtId="49" fontId="10" fillId="0" borderId="12" xfId="0" applyNumberFormat="1" applyFont="1" applyBorder="1" applyAlignment="1"/>
    <xf numFmtId="0" fontId="10" fillId="0" borderId="16" xfId="1" applyFont="1" applyBorder="1" applyAlignment="1">
      <alignment horizontal="center" wrapText="1"/>
    </xf>
    <xf numFmtId="0" fontId="10" fillId="0" borderId="17" xfId="1" applyFont="1" applyBorder="1" applyAlignment="1">
      <alignment wrapText="1"/>
    </xf>
    <xf numFmtId="0" fontId="10" fillId="0" borderId="3" xfId="1" applyFont="1" applyBorder="1" applyAlignment="1">
      <alignment horizontal="center" wrapText="1"/>
    </xf>
    <xf numFmtId="0" fontId="10" fillId="0" borderId="1" xfId="1" applyFont="1" applyBorder="1" applyAlignment="1">
      <alignment wrapText="1"/>
    </xf>
    <xf numFmtId="0" fontId="10" fillId="0" borderId="18" xfId="1" applyFont="1" applyBorder="1" applyAlignment="1">
      <alignment horizontal="center" wrapText="1"/>
    </xf>
    <xf numFmtId="0" fontId="10" fillId="0" borderId="10" xfId="1" applyFont="1" applyBorder="1" applyAlignment="1">
      <alignment wrapText="1"/>
    </xf>
    <xf numFmtId="16" fontId="10" fillId="0" borderId="4" xfId="0" applyNumberFormat="1" applyFont="1" applyBorder="1" applyAlignment="1">
      <alignment wrapText="1"/>
    </xf>
    <xf numFmtId="165" fontId="7" fillId="0" borderId="28" xfId="2" applyNumberFormat="1" applyFont="1" applyBorder="1" applyAlignment="1">
      <alignment horizontal="right" wrapText="1"/>
    </xf>
    <xf numFmtId="0" fontId="15" fillId="0" borderId="36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vertical="center" wrapText="1"/>
    </xf>
    <xf numFmtId="2" fontId="10" fillId="0" borderId="37" xfId="2" applyNumberFormat="1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43" fontId="5" fillId="0" borderId="39" xfId="0" applyNumberFormat="1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2" fontId="10" fillId="0" borderId="32" xfId="2" applyNumberFormat="1" applyFont="1" applyFill="1" applyBorder="1" applyAlignment="1">
      <alignment horizontal="center" wrapText="1"/>
    </xf>
    <xf numFmtId="2" fontId="10" fillId="0" borderId="27" xfId="2" applyNumberFormat="1" applyFont="1" applyFill="1" applyBorder="1" applyAlignment="1">
      <alignment horizontal="center" wrapText="1"/>
    </xf>
    <xf numFmtId="166" fontId="10" fillId="0" borderId="27" xfId="2" applyNumberFormat="1" applyFont="1" applyBorder="1" applyAlignment="1">
      <alignment horizontal="center" wrapText="1"/>
    </xf>
    <xf numFmtId="166" fontId="10" fillId="0" borderId="33" xfId="2" applyNumberFormat="1" applyFont="1" applyBorder="1" applyAlignment="1">
      <alignment horizontal="center" wrapText="1"/>
    </xf>
    <xf numFmtId="0" fontId="10" fillId="0" borderId="0" xfId="1" applyFont="1" applyFill="1" applyBorder="1" applyAlignment="1">
      <alignment horizontal="center" wrapText="1"/>
    </xf>
    <xf numFmtId="166" fontId="10" fillId="0" borderId="33" xfId="0" applyNumberFormat="1" applyFont="1" applyBorder="1" applyAlignment="1"/>
    <xf numFmtId="166" fontId="10" fillId="0" borderId="31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1"/>
  <sheetViews>
    <sheetView tabSelected="1" topLeftCell="A95" workbookViewId="0">
      <selection activeCell="E111" sqref="E111:E115"/>
    </sheetView>
  </sheetViews>
  <sheetFormatPr defaultRowHeight="15" x14ac:dyDescent="0.25"/>
  <cols>
    <col min="1" max="1" width="5" customWidth="1"/>
    <col min="2" max="2" width="67.7109375" customWidth="1"/>
    <col min="3" max="3" width="16" customWidth="1"/>
    <col min="4" max="4" width="14.5703125" bestFit="1" customWidth="1"/>
    <col min="5" max="5" width="17.7109375" customWidth="1"/>
    <col min="198" max="198" width="5" customWidth="1"/>
    <col min="199" max="199" width="50.5703125" customWidth="1"/>
    <col min="201" max="201" width="9.28515625" customWidth="1"/>
    <col min="202" max="202" width="7.140625" customWidth="1"/>
    <col min="203" max="204" width="7.28515625" customWidth="1"/>
    <col min="205" max="205" width="7.42578125" customWidth="1"/>
    <col min="206" max="206" width="11.85546875" customWidth="1"/>
    <col min="207" max="207" width="9.28515625" customWidth="1"/>
    <col min="208" max="208" width="7.28515625" customWidth="1"/>
    <col min="209" max="209" width="9" customWidth="1"/>
    <col min="210" max="210" width="10.7109375" customWidth="1"/>
    <col min="212" max="212" width="7.42578125" customWidth="1"/>
    <col min="214" max="214" width="10.5703125" customWidth="1"/>
    <col min="216" max="216" width="7.5703125" customWidth="1"/>
    <col min="218" max="218" width="9.7109375" customWidth="1"/>
    <col min="220" max="220" width="7.28515625" customWidth="1"/>
    <col min="222" max="222" width="10.5703125" customWidth="1"/>
    <col min="224" max="224" width="7.42578125" customWidth="1"/>
    <col min="226" max="226" width="11.7109375" customWidth="1"/>
    <col min="228" max="228" width="6.7109375" customWidth="1"/>
    <col min="230" max="230" width="11.7109375" customWidth="1"/>
    <col min="232" max="232" width="7.7109375" customWidth="1"/>
    <col min="234" max="234" width="10.85546875" customWidth="1"/>
    <col min="236" max="236" width="7" customWidth="1"/>
    <col min="238" max="238" width="12.140625" customWidth="1"/>
    <col min="240" max="240" width="7.5703125" customWidth="1"/>
    <col min="242" max="242" width="10" customWidth="1"/>
    <col min="244" max="244" width="7.5703125" customWidth="1"/>
    <col min="246" max="246" width="11.7109375" customWidth="1"/>
    <col min="248" max="248" width="8.140625" customWidth="1"/>
    <col min="250" max="250" width="12" customWidth="1"/>
    <col min="252" max="252" width="7.28515625" customWidth="1"/>
    <col min="254" max="254" width="11.7109375" customWidth="1"/>
  </cols>
  <sheetData>
    <row r="1" spans="1:3" ht="15.75" customHeight="1" x14ac:dyDescent="0.25">
      <c r="A1" s="112" t="str">
        <f>[1]Лист1!A1</f>
        <v xml:space="preserve">Отчет за 2025 г. </v>
      </c>
      <c r="B1" s="112"/>
      <c r="C1" s="112"/>
    </row>
    <row r="2" spans="1:3" ht="15.75" customHeight="1" x14ac:dyDescent="0.25">
      <c r="A2" s="112" t="s">
        <v>123</v>
      </c>
      <c r="B2" s="112"/>
      <c r="C2" s="112"/>
    </row>
    <row r="3" spans="1:3" ht="15.75" customHeight="1" x14ac:dyDescent="0.25">
      <c r="A3" s="112" t="s">
        <v>125</v>
      </c>
      <c r="B3" s="112"/>
      <c r="C3" s="112"/>
    </row>
    <row r="4" spans="1:3" ht="15.75" thickBot="1" x14ac:dyDescent="0.3">
      <c r="A4" s="2"/>
      <c r="B4" s="3"/>
      <c r="C4" s="6"/>
    </row>
    <row r="5" spans="1:3" s="7" customFormat="1" ht="14.25" customHeight="1" thickBot="1" x14ac:dyDescent="0.3">
      <c r="A5" s="102"/>
      <c r="B5" s="103" t="s">
        <v>124</v>
      </c>
      <c r="C5" s="104">
        <v>27842.65</v>
      </c>
    </row>
    <row r="6" spans="1:3" s="7" customFormat="1" ht="14.25" customHeight="1" thickBot="1" x14ac:dyDescent="0.3">
      <c r="A6" s="105">
        <v>1</v>
      </c>
      <c r="B6" s="101" t="s">
        <v>130</v>
      </c>
      <c r="C6" s="63"/>
    </row>
    <row r="7" spans="1:3" s="7" customFormat="1" ht="13.5" customHeight="1" x14ac:dyDescent="0.25">
      <c r="A7" s="99"/>
      <c r="B7" s="8" t="s">
        <v>0</v>
      </c>
      <c r="C7" s="100">
        <v>16942.559999999994</v>
      </c>
    </row>
    <row r="8" spans="1:3" s="7" customFormat="1" ht="14.25" customHeight="1" x14ac:dyDescent="0.25">
      <c r="A8" s="9"/>
      <c r="B8" s="10" t="s">
        <v>1</v>
      </c>
      <c r="C8" s="66">
        <v>13044.623999999998</v>
      </c>
    </row>
    <row r="9" spans="1:3" s="7" customFormat="1" ht="15.75" x14ac:dyDescent="0.25">
      <c r="A9" s="9"/>
      <c r="B9" s="10" t="s">
        <v>2</v>
      </c>
      <c r="C9" s="66">
        <v>39905.135999999999</v>
      </c>
    </row>
    <row r="10" spans="1:3" s="7" customFormat="1" ht="15.75" x14ac:dyDescent="0.25">
      <c r="A10" s="9"/>
      <c r="B10" s="4" t="s">
        <v>3</v>
      </c>
      <c r="C10" s="66">
        <v>32629.728000000003</v>
      </c>
    </row>
    <row r="11" spans="1:3" s="7" customFormat="1" ht="15.75" x14ac:dyDescent="0.25">
      <c r="A11" s="11"/>
      <c r="B11" s="8" t="s">
        <v>4</v>
      </c>
      <c r="C11" s="67">
        <v>7265.07</v>
      </c>
    </row>
    <row r="12" spans="1:3" s="7" customFormat="1" ht="15.75" x14ac:dyDescent="0.25">
      <c r="A12" s="9"/>
      <c r="B12" s="4" t="s">
        <v>5</v>
      </c>
      <c r="C12" s="68">
        <v>389.04</v>
      </c>
    </row>
    <row r="13" spans="1:3" s="7" customFormat="1" ht="15" customHeight="1" thickBot="1" x14ac:dyDescent="0.3">
      <c r="A13" s="12"/>
      <c r="B13" s="13" t="s">
        <v>6</v>
      </c>
      <c r="C13" s="69">
        <v>110176.15800000001</v>
      </c>
    </row>
    <row r="14" spans="1:3" s="7" customFormat="1" ht="15" customHeight="1" thickBot="1" x14ac:dyDescent="0.3">
      <c r="A14" s="14" t="s">
        <v>7</v>
      </c>
      <c r="B14" s="15" t="s">
        <v>8</v>
      </c>
      <c r="C14" s="70"/>
    </row>
    <row r="15" spans="1:3" s="7" customFormat="1" ht="15" customHeight="1" x14ac:dyDescent="0.25">
      <c r="A15" s="11"/>
      <c r="B15" s="8" t="s">
        <v>9</v>
      </c>
      <c r="C15" s="67">
        <v>0</v>
      </c>
    </row>
    <row r="16" spans="1:3" s="7" customFormat="1" ht="12.75" hidden="1" customHeight="1" x14ac:dyDescent="0.25">
      <c r="A16" s="9"/>
      <c r="B16" s="10" t="s">
        <v>10</v>
      </c>
      <c r="C16" s="68">
        <v>0</v>
      </c>
    </row>
    <row r="17" spans="1:3" s="7" customFormat="1" ht="12.75" hidden="1" customHeight="1" x14ac:dyDescent="0.25">
      <c r="A17" s="12"/>
      <c r="B17" s="16" t="s">
        <v>11</v>
      </c>
      <c r="C17" s="68">
        <v>0</v>
      </c>
    </row>
    <row r="18" spans="1:3" s="7" customFormat="1" ht="15.75" x14ac:dyDescent="0.25">
      <c r="A18" s="12"/>
      <c r="B18" s="13" t="s">
        <v>12</v>
      </c>
      <c r="C18" s="68">
        <v>12704.22</v>
      </c>
    </row>
    <row r="19" spans="1:3" s="7" customFormat="1" ht="15" customHeight="1" thickBot="1" x14ac:dyDescent="0.3">
      <c r="A19" s="17"/>
      <c r="B19" s="18" t="s">
        <v>6</v>
      </c>
      <c r="C19" s="69">
        <v>12704.22</v>
      </c>
    </row>
    <row r="20" spans="1:3" s="7" customFormat="1" ht="13.5" hidden="1" customHeight="1" x14ac:dyDescent="0.25">
      <c r="A20" s="14" t="s">
        <v>13</v>
      </c>
      <c r="B20" s="19" t="s">
        <v>14</v>
      </c>
      <c r="C20" s="71">
        <v>0</v>
      </c>
    </row>
    <row r="21" spans="1:3" s="7" customFormat="1" ht="13.5" hidden="1" customHeight="1" x14ac:dyDescent="0.25">
      <c r="A21" s="20" t="s">
        <v>15</v>
      </c>
      <c r="B21" s="21" t="s">
        <v>16</v>
      </c>
      <c r="C21" s="72"/>
    </row>
    <row r="22" spans="1:3" s="7" customFormat="1" ht="13.5" hidden="1" customHeight="1" x14ac:dyDescent="0.25">
      <c r="A22" s="11"/>
      <c r="B22" s="22" t="s">
        <v>17</v>
      </c>
      <c r="C22" s="67">
        <v>0</v>
      </c>
    </row>
    <row r="23" spans="1:3" s="7" customFormat="1" ht="13.5" hidden="1" customHeight="1" x14ac:dyDescent="0.25">
      <c r="A23" s="11"/>
      <c r="B23" s="23" t="s">
        <v>18</v>
      </c>
      <c r="C23" s="68">
        <v>0</v>
      </c>
    </row>
    <row r="24" spans="1:3" s="7" customFormat="1" ht="13.5" hidden="1" customHeight="1" x14ac:dyDescent="0.25">
      <c r="A24" s="11"/>
      <c r="B24" s="23" t="s">
        <v>19</v>
      </c>
      <c r="C24" s="73">
        <v>0</v>
      </c>
    </row>
    <row r="25" spans="1:3" s="7" customFormat="1" ht="13.5" hidden="1" customHeight="1" x14ac:dyDescent="0.25">
      <c r="A25" s="11"/>
      <c r="B25" s="23" t="s">
        <v>20</v>
      </c>
      <c r="C25" s="68">
        <v>0</v>
      </c>
    </row>
    <row r="26" spans="1:3" s="7" customFormat="1" ht="13.5" hidden="1" customHeight="1" x14ac:dyDescent="0.25">
      <c r="A26" s="11"/>
      <c r="B26" s="23" t="s">
        <v>21</v>
      </c>
      <c r="C26" s="68">
        <v>0</v>
      </c>
    </row>
    <row r="27" spans="1:3" s="7" customFormat="1" ht="13.5" hidden="1" customHeight="1" x14ac:dyDescent="0.25">
      <c r="A27" s="24"/>
      <c r="B27" s="25" t="s">
        <v>22</v>
      </c>
      <c r="C27" s="68">
        <v>0</v>
      </c>
    </row>
    <row r="28" spans="1:3" s="7" customFormat="1" ht="14.25" hidden="1" customHeight="1" x14ac:dyDescent="0.25">
      <c r="A28" s="12"/>
      <c r="B28" s="25" t="s">
        <v>23</v>
      </c>
      <c r="C28" s="69">
        <v>0</v>
      </c>
    </row>
    <row r="29" spans="1:3" s="7" customFormat="1" ht="15" customHeight="1" thickBot="1" x14ac:dyDescent="0.3">
      <c r="A29" s="20" t="s">
        <v>24</v>
      </c>
      <c r="B29" s="26" t="s">
        <v>25</v>
      </c>
      <c r="C29" s="74"/>
    </row>
    <row r="30" spans="1:3" s="7" customFormat="1" ht="15" customHeight="1" x14ac:dyDescent="0.25">
      <c r="A30" s="11"/>
      <c r="B30" s="8" t="s">
        <v>26</v>
      </c>
      <c r="C30" s="75">
        <v>1623.6</v>
      </c>
    </row>
    <row r="31" spans="1:3" s="7" customFormat="1" ht="15.75" x14ac:dyDescent="0.25">
      <c r="A31" s="9"/>
      <c r="B31" s="10" t="s">
        <v>27</v>
      </c>
      <c r="C31" s="76">
        <v>14872.382000000001</v>
      </c>
    </row>
    <row r="32" spans="1:3" s="7" customFormat="1" ht="15.75" x14ac:dyDescent="0.25">
      <c r="A32" s="9"/>
      <c r="B32" s="10" t="s">
        <v>28</v>
      </c>
      <c r="C32" s="76">
        <v>18901.68</v>
      </c>
    </row>
    <row r="33" spans="1:3" s="7" customFormat="1" ht="15.75" x14ac:dyDescent="0.25">
      <c r="A33" s="9"/>
      <c r="B33" s="4" t="s">
        <v>29</v>
      </c>
      <c r="C33" s="76">
        <v>2775.0360000000001</v>
      </c>
    </row>
    <row r="34" spans="1:3" s="7" customFormat="1" ht="15.75" x14ac:dyDescent="0.25">
      <c r="A34" s="12"/>
      <c r="B34" s="13" t="s">
        <v>30</v>
      </c>
      <c r="C34" s="76">
        <v>56.44</v>
      </c>
    </row>
    <row r="35" spans="1:3" s="7" customFormat="1" ht="15.75" x14ac:dyDescent="0.25">
      <c r="A35" s="12"/>
      <c r="B35" s="13" t="s">
        <v>31</v>
      </c>
      <c r="C35" s="76">
        <v>4249.2520000000004</v>
      </c>
    </row>
    <row r="36" spans="1:3" s="7" customFormat="1" ht="16.5" thickBot="1" x14ac:dyDescent="0.3">
      <c r="A36" s="12"/>
      <c r="B36" s="13" t="s">
        <v>6</v>
      </c>
      <c r="C36" s="77">
        <v>42478.390000000007</v>
      </c>
    </row>
    <row r="37" spans="1:3" s="7" customFormat="1" ht="15" customHeight="1" thickBot="1" x14ac:dyDescent="0.3">
      <c r="A37" s="20" t="s">
        <v>13</v>
      </c>
      <c r="B37" s="26" t="s">
        <v>32</v>
      </c>
      <c r="C37" s="74"/>
    </row>
    <row r="38" spans="1:3" s="7" customFormat="1" ht="16.5" customHeight="1" x14ac:dyDescent="0.25">
      <c r="A38" s="27"/>
      <c r="B38" s="28" t="s">
        <v>33</v>
      </c>
      <c r="C38" s="78">
        <v>2775.0360000000001</v>
      </c>
    </row>
    <row r="39" spans="1:3" s="7" customFormat="1" ht="22.5" customHeight="1" x14ac:dyDescent="0.25">
      <c r="A39" s="29"/>
      <c r="B39" s="30" t="s">
        <v>34</v>
      </c>
      <c r="C39" s="78">
        <v>25443.293399999999</v>
      </c>
    </row>
    <row r="40" spans="1:3" s="7" customFormat="1" ht="24" customHeight="1" x14ac:dyDescent="0.25">
      <c r="A40" s="29"/>
      <c r="B40" s="30" t="s">
        <v>35</v>
      </c>
      <c r="C40" s="78">
        <v>7021.984199999999</v>
      </c>
    </row>
    <row r="41" spans="1:3" s="7" customFormat="1" ht="31.5" customHeight="1" x14ac:dyDescent="0.25">
      <c r="A41" s="29"/>
      <c r="B41" s="30" t="s">
        <v>36</v>
      </c>
      <c r="C41" s="78">
        <v>8433.24</v>
      </c>
    </row>
    <row r="42" spans="1:3" s="7" customFormat="1" ht="18" customHeight="1" x14ac:dyDescent="0.25">
      <c r="A42" s="29"/>
      <c r="B42" s="30" t="s">
        <v>37</v>
      </c>
      <c r="C42" s="78">
        <v>1225.5</v>
      </c>
    </row>
    <row r="43" spans="1:3" s="7" customFormat="1" ht="15.75" customHeight="1" x14ac:dyDescent="0.25">
      <c r="A43" s="29"/>
      <c r="B43" s="30" t="s">
        <v>38</v>
      </c>
      <c r="C43" s="78">
        <v>5346.4319999999998</v>
      </c>
    </row>
    <row r="44" spans="1:3" s="7" customFormat="1" ht="16.5" thickBot="1" x14ac:dyDescent="0.3">
      <c r="A44" s="31"/>
      <c r="B44" s="32" t="s">
        <v>6</v>
      </c>
      <c r="C44" s="79">
        <v>50245.4856</v>
      </c>
    </row>
    <row r="45" spans="1:3" s="7" customFormat="1" ht="16.5" thickBot="1" x14ac:dyDescent="0.3">
      <c r="A45" s="20" t="s">
        <v>15</v>
      </c>
      <c r="B45" s="19" t="s">
        <v>39</v>
      </c>
      <c r="C45" s="80">
        <v>13747.580000000002</v>
      </c>
    </row>
    <row r="46" spans="1:3" s="7" customFormat="1" ht="15" customHeight="1" thickBot="1" x14ac:dyDescent="0.3">
      <c r="A46" s="33" t="s">
        <v>40</v>
      </c>
      <c r="B46" s="34" t="s">
        <v>41</v>
      </c>
      <c r="C46" s="80">
        <v>5261.76</v>
      </c>
    </row>
    <row r="47" spans="1:3" s="7" customFormat="1" ht="32.25" thickBot="1" x14ac:dyDescent="0.3">
      <c r="A47" s="20" t="s">
        <v>42</v>
      </c>
      <c r="B47" s="62" t="s">
        <v>43</v>
      </c>
      <c r="C47" s="74"/>
    </row>
    <row r="48" spans="1:3" s="7" customFormat="1" ht="15.75" x14ac:dyDescent="0.25">
      <c r="A48" s="35"/>
      <c r="B48" s="36" t="s">
        <v>44</v>
      </c>
      <c r="C48" s="81">
        <v>507.75</v>
      </c>
    </row>
    <row r="49" spans="1:3" s="7" customFormat="1" ht="15.75" x14ac:dyDescent="0.25">
      <c r="A49" s="27"/>
      <c r="B49" s="37" t="s">
        <v>45</v>
      </c>
      <c r="C49" s="75">
        <v>40915.199999999997</v>
      </c>
    </row>
    <row r="50" spans="1:3" s="7" customFormat="1" ht="15.75" x14ac:dyDescent="0.25">
      <c r="A50" s="29"/>
      <c r="B50" s="4" t="s">
        <v>46</v>
      </c>
      <c r="C50" s="76">
        <v>3358.3999999999996</v>
      </c>
    </row>
    <row r="51" spans="1:3" s="7" customFormat="1" ht="15.75" x14ac:dyDescent="0.25">
      <c r="A51" s="29"/>
      <c r="B51" s="4" t="s">
        <v>47</v>
      </c>
      <c r="C51" s="76">
        <v>1777.6</v>
      </c>
    </row>
    <row r="52" spans="1:3" s="7" customFormat="1" ht="12.75" hidden="1" customHeight="1" x14ac:dyDescent="0.25">
      <c r="A52" s="29"/>
      <c r="B52" s="4"/>
      <c r="C52" s="76">
        <v>0</v>
      </c>
    </row>
    <row r="53" spans="1:3" s="7" customFormat="1" ht="15.75" x14ac:dyDescent="0.25">
      <c r="A53" s="29"/>
      <c r="B53" s="4" t="s">
        <v>48</v>
      </c>
      <c r="C53" s="76">
        <v>0</v>
      </c>
    </row>
    <row r="54" spans="1:3" s="7" customFormat="1" ht="15.75" x14ac:dyDescent="0.25">
      <c r="A54" s="29"/>
      <c r="B54" s="4" t="s">
        <v>49</v>
      </c>
      <c r="C54" s="76">
        <v>0</v>
      </c>
    </row>
    <row r="55" spans="1:3" s="7" customFormat="1" ht="16.5" thickBot="1" x14ac:dyDescent="0.3">
      <c r="A55" s="38"/>
      <c r="B55" s="18" t="s">
        <v>6</v>
      </c>
      <c r="C55" s="82">
        <v>46558.95</v>
      </c>
    </row>
    <row r="56" spans="1:3" s="7" customFormat="1" ht="13.5" customHeight="1" thickBot="1" x14ac:dyDescent="0.3">
      <c r="A56" s="20" t="s">
        <v>50</v>
      </c>
      <c r="B56" s="26" t="s">
        <v>51</v>
      </c>
      <c r="C56" s="74"/>
    </row>
    <row r="57" spans="1:3" s="7" customFormat="1" ht="12.75" hidden="1" customHeight="1" x14ac:dyDescent="0.25">
      <c r="A57" s="39"/>
      <c r="B57" s="40" t="s">
        <v>52</v>
      </c>
      <c r="C57" s="83">
        <v>0</v>
      </c>
    </row>
    <row r="58" spans="1:3" s="7" customFormat="1" ht="12.75" hidden="1" customHeight="1" x14ac:dyDescent="0.25">
      <c r="A58" s="35"/>
      <c r="B58" s="41" t="s">
        <v>53</v>
      </c>
      <c r="C58" s="84">
        <v>0</v>
      </c>
    </row>
    <row r="59" spans="1:3" s="7" customFormat="1" ht="24" hidden="1" customHeight="1" x14ac:dyDescent="0.25">
      <c r="A59" s="31"/>
      <c r="B59" s="16" t="s">
        <v>54</v>
      </c>
      <c r="C59" s="85">
        <v>0</v>
      </c>
    </row>
    <row r="60" spans="1:3" s="7" customFormat="1" ht="12.75" hidden="1" customHeight="1" x14ac:dyDescent="0.25">
      <c r="A60" s="31"/>
      <c r="B60" s="16" t="s">
        <v>55</v>
      </c>
      <c r="C60" s="85">
        <v>0</v>
      </c>
    </row>
    <row r="61" spans="1:3" s="7" customFormat="1" ht="15.75" x14ac:dyDescent="0.25">
      <c r="A61" s="31"/>
      <c r="B61" s="13" t="s">
        <v>56</v>
      </c>
      <c r="C61" s="76">
        <v>0</v>
      </c>
    </row>
    <row r="62" spans="1:3" s="7" customFormat="1" ht="13.5" hidden="1" customHeight="1" x14ac:dyDescent="0.25">
      <c r="A62" s="31"/>
      <c r="B62" s="13" t="s">
        <v>57</v>
      </c>
      <c r="C62" s="76">
        <v>0</v>
      </c>
    </row>
    <row r="63" spans="1:3" s="7" customFormat="1" ht="13.5" customHeight="1" thickBot="1" x14ac:dyDescent="0.3">
      <c r="A63" s="38"/>
      <c r="B63" s="18" t="s">
        <v>23</v>
      </c>
      <c r="C63" s="82">
        <v>0</v>
      </c>
    </row>
    <row r="64" spans="1:3" s="7" customFormat="1" ht="13.5" customHeight="1" thickBot="1" x14ac:dyDescent="0.3">
      <c r="A64" s="20" t="s">
        <v>58</v>
      </c>
      <c r="B64" s="42" t="s">
        <v>59</v>
      </c>
      <c r="C64" s="86"/>
    </row>
    <row r="65" spans="1:3" s="7" customFormat="1" ht="13.5" customHeight="1" x14ac:dyDescent="0.25">
      <c r="A65" s="43"/>
      <c r="B65" s="44" t="s">
        <v>60</v>
      </c>
      <c r="C65" s="87">
        <v>14790.490000000002</v>
      </c>
    </row>
    <row r="66" spans="1:3" s="7" customFormat="1" ht="13.5" customHeight="1" x14ac:dyDescent="0.25">
      <c r="A66" s="45"/>
      <c r="B66" s="4" t="s">
        <v>61</v>
      </c>
      <c r="C66" s="88">
        <v>2891.6</v>
      </c>
    </row>
    <row r="67" spans="1:3" s="7" customFormat="1" ht="13.5" customHeight="1" x14ac:dyDescent="0.25">
      <c r="A67" s="45"/>
      <c r="B67" s="4" t="s">
        <v>62</v>
      </c>
      <c r="C67" s="88">
        <v>23100</v>
      </c>
    </row>
    <row r="68" spans="1:3" s="7" customFormat="1" ht="15.75" customHeight="1" thickBot="1" x14ac:dyDescent="0.3">
      <c r="A68" s="46"/>
      <c r="B68" s="47" t="s">
        <v>63</v>
      </c>
      <c r="C68" s="89">
        <v>40782.089999999997</v>
      </c>
    </row>
    <row r="69" spans="1:3" s="7" customFormat="1" ht="14.25" customHeight="1" thickBot="1" x14ac:dyDescent="0.3">
      <c r="A69" s="20" t="s">
        <v>64</v>
      </c>
      <c r="B69" s="26" t="s">
        <v>65</v>
      </c>
      <c r="C69" s="74"/>
    </row>
    <row r="70" spans="1:3" s="7" customFormat="1" ht="24.75" customHeight="1" x14ac:dyDescent="0.25">
      <c r="A70" s="27"/>
      <c r="B70" s="8" t="s">
        <v>66</v>
      </c>
      <c r="C70" s="75">
        <v>5613.1410000000005</v>
      </c>
    </row>
    <row r="71" spans="1:3" s="7" customFormat="1" ht="23.25" customHeight="1" x14ac:dyDescent="0.25">
      <c r="A71" s="29"/>
      <c r="B71" s="10" t="s">
        <v>67</v>
      </c>
      <c r="C71" s="76">
        <v>0</v>
      </c>
    </row>
    <row r="72" spans="1:3" s="7" customFormat="1" ht="31.5" x14ac:dyDescent="0.25">
      <c r="A72" s="29"/>
      <c r="B72" s="10" t="s">
        <v>68</v>
      </c>
      <c r="C72" s="76">
        <v>81.701999999999998</v>
      </c>
    </row>
    <row r="73" spans="1:3" s="7" customFormat="1" ht="31.5" x14ac:dyDescent="0.25">
      <c r="A73" s="29"/>
      <c r="B73" s="10" t="s">
        <v>69</v>
      </c>
      <c r="C73" s="76">
        <v>0</v>
      </c>
    </row>
    <row r="74" spans="1:3" s="7" customFormat="1" ht="15.75" x14ac:dyDescent="0.25">
      <c r="A74" s="31"/>
      <c r="B74" s="16" t="s">
        <v>70</v>
      </c>
      <c r="C74" s="76">
        <v>0</v>
      </c>
    </row>
    <row r="75" spans="1:3" s="7" customFormat="1" ht="13.5" hidden="1" customHeight="1" x14ac:dyDescent="0.25">
      <c r="A75" s="31"/>
      <c r="B75" s="16" t="s">
        <v>71</v>
      </c>
      <c r="C75" s="85">
        <v>0</v>
      </c>
    </row>
    <row r="76" spans="1:3" s="7" customFormat="1" ht="16.5" customHeight="1" thickBot="1" x14ac:dyDescent="0.3">
      <c r="A76" s="31"/>
      <c r="B76" s="13" t="s">
        <v>23</v>
      </c>
      <c r="C76" s="77">
        <v>5694.8430000000008</v>
      </c>
    </row>
    <row r="77" spans="1:3" s="7" customFormat="1" ht="32.25" thickBot="1" x14ac:dyDescent="0.3">
      <c r="A77" s="20" t="s">
        <v>72</v>
      </c>
      <c r="B77" s="48" t="s">
        <v>73</v>
      </c>
      <c r="C77" s="80">
        <v>30525.395999999997</v>
      </c>
    </row>
    <row r="78" spans="1:3" s="7" customFormat="1" ht="16.5" thickBot="1" x14ac:dyDescent="0.3">
      <c r="A78" s="20" t="s">
        <v>74</v>
      </c>
      <c r="B78" s="19" t="s">
        <v>75</v>
      </c>
      <c r="C78" s="80">
        <v>8577.3840000000018</v>
      </c>
    </row>
    <row r="79" spans="1:3" s="7" customFormat="1" ht="16.5" thickBot="1" x14ac:dyDescent="0.3">
      <c r="A79" s="39" t="s">
        <v>76</v>
      </c>
      <c r="B79" s="49" t="s">
        <v>77</v>
      </c>
      <c r="C79" s="80">
        <v>0</v>
      </c>
    </row>
    <row r="80" spans="1:3" s="7" customFormat="1" ht="16.5" thickBot="1" x14ac:dyDescent="0.3">
      <c r="A80" s="20" t="s">
        <v>78</v>
      </c>
      <c r="B80" s="19" t="s">
        <v>79</v>
      </c>
      <c r="C80" s="80">
        <v>0</v>
      </c>
    </row>
    <row r="81" spans="1:3" s="7" customFormat="1" ht="16.5" thickBot="1" x14ac:dyDescent="0.3">
      <c r="A81" s="20" t="s">
        <v>80</v>
      </c>
      <c r="B81" s="26" t="s">
        <v>81</v>
      </c>
      <c r="C81" s="74"/>
    </row>
    <row r="82" spans="1:3" s="7" customFormat="1" ht="15.75" x14ac:dyDescent="0.25">
      <c r="A82" s="27"/>
      <c r="B82" s="37" t="s">
        <v>82</v>
      </c>
      <c r="C82" s="75">
        <v>5891.6400000000021</v>
      </c>
    </row>
    <row r="83" spans="1:3" s="7" customFormat="1" ht="14.25" customHeight="1" x14ac:dyDescent="0.25">
      <c r="A83" s="9"/>
      <c r="B83" s="4" t="s">
        <v>83</v>
      </c>
      <c r="C83" s="76">
        <v>4439.5199999999995</v>
      </c>
    </row>
    <row r="84" spans="1:3" s="7" customFormat="1" ht="27" customHeight="1" x14ac:dyDescent="0.25">
      <c r="A84" s="9"/>
      <c r="B84" s="10" t="s">
        <v>84</v>
      </c>
      <c r="C84" s="76">
        <v>4322.3999999999987</v>
      </c>
    </row>
    <row r="85" spans="1:3" s="7" customFormat="1" ht="27" customHeight="1" x14ac:dyDescent="0.25">
      <c r="A85" s="9"/>
      <c r="B85" s="10" t="s">
        <v>85</v>
      </c>
      <c r="C85" s="76">
        <v>4322.3999999999987</v>
      </c>
    </row>
    <row r="86" spans="1:3" s="7" customFormat="1" ht="47.25" x14ac:dyDescent="0.25">
      <c r="A86" s="12"/>
      <c r="B86" s="16" t="s">
        <v>86</v>
      </c>
      <c r="C86" s="76">
        <v>4322.3999999999987</v>
      </c>
    </row>
    <row r="87" spans="1:3" s="7" customFormat="1" ht="13.5" hidden="1" customHeight="1" x14ac:dyDescent="0.25">
      <c r="A87" s="12"/>
      <c r="B87" s="16" t="s">
        <v>87</v>
      </c>
      <c r="C87" s="85">
        <v>0</v>
      </c>
    </row>
    <row r="88" spans="1:3" s="7" customFormat="1" ht="16.5" thickBot="1" x14ac:dyDescent="0.3">
      <c r="A88" s="12"/>
      <c r="B88" s="13" t="s">
        <v>23</v>
      </c>
      <c r="C88" s="77">
        <v>23298.36</v>
      </c>
    </row>
    <row r="89" spans="1:3" s="7" customFormat="1" ht="15.75" x14ac:dyDescent="0.25">
      <c r="A89" s="50" t="s">
        <v>88</v>
      </c>
      <c r="B89" s="51" t="s">
        <v>89</v>
      </c>
      <c r="C89" s="90"/>
    </row>
    <row r="90" spans="1:3" s="7" customFormat="1" ht="12.75" customHeight="1" x14ac:dyDescent="0.25">
      <c r="A90" s="52"/>
      <c r="B90" s="37" t="s">
        <v>90</v>
      </c>
      <c r="C90" s="75">
        <v>0</v>
      </c>
    </row>
    <row r="91" spans="1:3" s="7" customFormat="1" ht="38.25" customHeight="1" x14ac:dyDescent="0.25">
      <c r="A91" s="52"/>
      <c r="B91" s="37" t="s">
        <v>91</v>
      </c>
      <c r="C91" s="75">
        <v>0</v>
      </c>
    </row>
    <row r="92" spans="1:3" s="7" customFormat="1" ht="25.5" customHeight="1" x14ac:dyDescent="0.25">
      <c r="A92" s="52"/>
      <c r="B92" s="10" t="s">
        <v>92</v>
      </c>
      <c r="C92" s="75">
        <v>0</v>
      </c>
    </row>
    <row r="93" spans="1:3" s="7" customFormat="1" ht="12.75" customHeight="1" x14ac:dyDescent="0.25">
      <c r="A93" s="53"/>
      <c r="B93" s="54" t="s">
        <v>93</v>
      </c>
      <c r="C93" s="75">
        <v>0</v>
      </c>
    </row>
    <row r="94" spans="1:3" s="7" customFormat="1" ht="12.75" customHeight="1" x14ac:dyDescent="0.25">
      <c r="A94" s="53" t="s">
        <v>94</v>
      </c>
      <c r="B94" s="13" t="s">
        <v>95</v>
      </c>
      <c r="C94" s="75">
        <v>1800</v>
      </c>
    </row>
    <row r="95" spans="1:3" s="7" customFormat="1" ht="12.75" customHeight="1" x14ac:dyDescent="0.25">
      <c r="A95" s="53" t="s">
        <v>96</v>
      </c>
      <c r="B95" s="13" t="s">
        <v>97</v>
      </c>
      <c r="C95" s="75">
        <v>451.14</v>
      </c>
    </row>
    <row r="96" spans="1:3" s="7" customFormat="1" ht="12.75" customHeight="1" x14ac:dyDescent="0.25">
      <c r="A96" s="53" t="s">
        <v>98</v>
      </c>
      <c r="B96" s="13" t="s">
        <v>99</v>
      </c>
      <c r="C96" s="75">
        <v>80.03</v>
      </c>
    </row>
    <row r="97" spans="1:3" s="7" customFormat="1" ht="12.75" customHeight="1" x14ac:dyDescent="0.25">
      <c r="A97" s="53" t="s">
        <v>100</v>
      </c>
      <c r="B97" s="13" t="s">
        <v>101</v>
      </c>
      <c r="C97" s="75">
        <v>215.53</v>
      </c>
    </row>
    <row r="98" spans="1:3" s="7" customFormat="1" ht="12" customHeight="1" x14ac:dyDescent="0.25">
      <c r="A98" s="53" t="s">
        <v>102</v>
      </c>
      <c r="B98" s="13" t="s">
        <v>103</v>
      </c>
      <c r="C98" s="75">
        <v>412.17</v>
      </c>
    </row>
    <row r="99" spans="1:3" s="7" customFormat="1" ht="12.75" customHeight="1" x14ac:dyDescent="0.25">
      <c r="A99" s="55"/>
      <c r="B99" s="4" t="s">
        <v>104</v>
      </c>
      <c r="C99" s="75">
        <v>0</v>
      </c>
    </row>
    <row r="100" spans="1:3" s="7" customFormat="1" ht="12.75" customHeight="1" x14ac:dyDescent="0.25">
      <c r="A100" s="53"/>
      <c r="B100" s="13" t="s">
        <v>105</v>
      </c>
      <c r="C100" s="76">
        <v>360.27</v>
      </c>
    </row>
    <row r="101" spans="1:3" s="7" customFormat="1" ht="15.75" x14ac:dyDescent="0.25">
      <c r="A101" s="31"/>
      <c r="B101" s="56" t="s">
        <v>106</v>
      </c>
      <c r="C101" s="91">
        <v>0</v>
      </c>
    </row>
    <row r="102" spans="1:3" s="7" customFormat="1" ht="15.75" x14ac:dyDescent="0.25">
      <c r="A102" s="31"/>
      <c r="B102" s="57" t="s">
        <v>107</v>
      </c>
      <c r="C102" s="91">
        <v>245.08</v>
      </c>
    </row>
    <row r="103" spans="1:3" s="7" customFormat="1" ht="15.75" x14ac:dyDescent="0.25">
      <c r="A103" s="31"/>
      <c r="B103" s="56" t="s">
        <v>108</v>
      </c>
      <c r="C103" s="91">
        <v>365.47</v>
      </c>
    </row>
    <row r="104" spans="1:3" s="7" customFormat="1" ht="30.75" customHeight="1" x14ac:dyDescent="0.25">
      <c r="A104" s="53"/>
      <c r="B104" s="16" t="s">
        <v>109</v>
      </c>
      <c r="C104" s="75">
        <v>456.83750000000003</v>
      </c>
    </row>
    <row r="105" spans="1:3" s="7" customFormat="1" ht="16.5" customHeight="1" x14ac:dyDescent="0.25">
      <c r="A105" s="53"/>
      <c r="B105" s="16" t="s">
        <v>110</v>
      </c>
      <c r="C105" s="75">
        <v>3512.9</v>
      </c>
    </row>
    <row r="106" spans="1:3" s="7" customFormat="1" ht="12.75" customHeight="1" x14ac:dyDescent="0.25">
      <c r="A106" s="53"/>
      <c r="B106" s="13" t="s">
        <v>111</v>
      </c>
      <c r="C106" s="75">
        <v>741.63</v>
      </c>
    </row>
    <row r="107" spans="1:3" s="7" customFormat="1" ht="25.5" customHeight="1" x14ac:dyDescent="0.25">
      <c r="A107" s="53"/>
      <c r="B107" s="16" t="s">
        <v>112</v>
      </c>
      <c r="C107" s="75">
        <v>450</v>
      </c>
    </row>
    <row r="108" spans="1:3" s="7" customFormat="1" ht="31.5" x14ac:dyDescent="0.25">
      <c r="A108" s="31"/>
      <c r="B108" s="56" t="s">
        <v>113</v>
      </c>
      <c r="C108" s="91">
        <v>795.25</v>
      </c>
    </row>
    <row r="109" spans="1:3" s="7" customFormat="1" ht="12.75" customHeight="1" x14ac:dyDescent="0.25">
      <c r="A109" s="53"/>
      <c r="B109" s="13" t="s">
        <v>114</v>
      </c>
      <c r="C109" s="75">
        <v>597.37</v>
      </c>
    </row>
    <row r="110" spans="1:3" s="7" customFormat="1" ht="28.5" customHeight="1" x14ac:dyDescent="0.25">
      <c r="A110" s="53"/>
      <c r="B110" s="16" t="s">
        <v>115</v>
      </c>
      <c r="C110" s="75">
        <v>1792.1100000000001</v>
      </c>
    </row>
    <row r="111" spans="1:3" s="7" customFormat="1" ht="12.75" customHeight="1" x14ac:dyDescent="0.25">
      <c r="A111" s="53"/>
      <c r="B111" s="13" t="s">
        <v>116</v>
      </c>
      <c r="C111" s="75">
        <v>174350.78</v>
      </c>
    </row>
    <row r="112" spans="1:3" s="7" customFormat="1" ht="16.5" thickBot="1" x14ac:dyDescent="0.3">
      <c r="A112" s="53"/>
      <c r="B112" s="58" t="s">
        <v>23</v>
      </c>
      <c r="C112" s="113">
        <v>186626.58749999994</v>
      </c>
    </row>
    <row r="113" spans="1:4" s="7" customFormat="1" ht="16.5" thickBot="1" x14ac:dyDescent="0.3">
      <c r="A113" s="14" t="s">
        <v>117</v>
      </c>
      <c r="B113" s="21" t="s">
        <v>118</v>
      </c>
      <c r="C113" s="72">
        <v>15388.836000000001</v>
      </c>
    </row>
    <row r="114" spans="1:4" s="7" customFormat="1" ht="14.25" customHeight="1" thickBot="1" x14ac:dyDescent="0.3">
      <c r="A114" s="59" t="s">
        <v>119</v>
      </c>
      <c r="B114" s="60" t="s">
        <v>120</v>
      </c>
      <c r="C114" s="80">
        <v>88296.60000000002</v>
      </c>
    </row>
    <row r="115" spans="1:4" s="7" customFormat="1" ht="13.5" customHeight="1" thickBot="1" x14ac:dyDescent="0.3">
      <c r="A115" s="92"/>
      <c r="B115" s="19" t="s">
        <v>121</v>
      </c>
      <c r="C115" s="114">
        <v>680362.64009999996</v>
      </c>
      <c r="D115" s="61"/>
    </row>
    <row r="116" spans="1:4" ht="15.75" hidden="1" thickBot="1" x14ac:dyDescent="0.3">
      <c r="A116" s="64"/>
      <c r="B116" s="65" t="s">
        <v>122</v>
      </c>
      <c r="C116" s="106" t="e">
        <f>C115/#REF!/12</f>
        <v>#REF!</v>
      </c>
    </row>
    <row r="117" spans="1:4" ht="15" hidden="1" customHeight="1" x14ac:dyDescent="0.25">
      <c r="A117" s="5"/>
      <c r="B117" s="1"/>
      <c r="C117" s="107"/>
    </row>
    <row r="118" spans="1:4" ht="15.75" x14ac:dyDescent="0.25">
      <c r="A118" s="93"/>
      <c r="B118" s="94" t="s">
        <v>126</v>
      </c>
      <c r="C118" s="108">
        <v>674759.82</v>
      </c>
    </row>
    <row r="119" spans="1:4" ht="15.75" x14ac:dyDescent="0.25">
      <c r="A119" s="95"/>
      <c r="B119" s="96" t="s">
        <v>127</v>
      </c>
      <c r="C119" s="109">
        <v>680331.22</v>
      </c>
    </row>
    <row r="120" spans="1:4" ht="15.75" x14ac:dyDescent="0.25">
      <c r="A120" s="95"/>
      <c r="B120" s="96" t="s">
        <v>128</v>
      </c>
      <c r="C120" s="110">
        <f>C119-C115</f>
        <v>-31.420099999988452</v>
      </c>
    </row>
    <row r="121" spans="1:4" ht="16.5" thickBot="1" x14ac:dyDescent="0.3">
      <c r="A121" s="97"/>
      <c r="B121" s="98" t="s">
        <v>129</v>
      </c>
      <c r="C121" s="111">
        <f>C120+C5</f>
        <v>27811.229900000013</v>
      </c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2026-01-14T04:17:10Z</dcterms:created>
  <dcterms:modified xsi:type="dcterms:W3CDTF">2026-01-27T07:05:21Z</dcterms:modified>
</cp:coreProperties>
</file>