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30" windowWidth="23250" windowHeight="115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4" i="1" l="1"/>
  <c r="C138" i="1" s="1"/>
  <c r="C139" i="1" s="1"/>
  <c r="A1" i="1"/>
</calcChain>
</file>

<file path=xl/sharedStrings.xml><?xml version="1.0" encoding="utf-8"?>
<sst xmlns="http://schemas.openxmlformats.org/spreadsheetml/2006/main" count="154" uniqueCount="145">
  <si>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</si>
  <si>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</si>
  <si>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</si>
  <si>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Влажное подметание балконов общего пользования</t>
  </si>
  <si>
    <t>Мытье лестничных площадок и маршей  нижних 2-х этажей</t>
  </si>
  <si>
    <t>Мытье лестничных площадок и маршей  выше 2-го эт.</t>
  </si>
  <si>
    <t xml:space="preserve">Генеральная уборка лестничных клеток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</si>
  <si>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</si>
  <si>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</si>
  <si>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</si>
  <si>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</si>
  <si>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и козырьков снега и наледи (сбивание сосулей) </t>
  </si>
  <si>
    <t>3</t>
  </si>
  <si>
    <t>Техническое содержание лифта</t>
  </si>
  <si>
    <t>ПТО лифтов</t>
  </si>
  <si>
    <t>4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</si>
  <si>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</si>
  <si>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</si>
  <si>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</si>
  <si>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</si>
  <si>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Устранение засоров</t>
  </si>
  <si>
    <t xml:space="preserve">ИТОГО </t>
  </si>
  <si>
    <t>5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</si>
  <si>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</si>
  <si>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</si>
  <si>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</si>
  <si>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</si>
  <si>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</si>
  <si>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</si>
  <si>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</si>
  <si>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6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</si>
  <si>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</si>
  <si>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</si>
  <si>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</si>
  <si>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</si>
  <si>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</si>
  <si>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</si>
  <si>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</si>
  <si>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7</t>
  </si>
  <si>
    <t>Кошение газонов</t>
  </si>
  <si>
    <t>8</t>
  </si>
  <si>
    <t>Очистка урн</t>
  </si>
  <si>
    <t>9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</si>
  <si>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</si>
  <si>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</si>
  <si>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</si>
  <si>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</si>
  <si>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</si>
  <si>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</si>
  <si>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</si>
  <si>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10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</si>
  <si>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</si>
  <si>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</si>
  <si>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</si>
  <si>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11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</si>
  <si>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</si>
  <si>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</si>
  <si>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</si>
  <si>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</si>
  <si>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</si>
  <si>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12</t>
  </si>
  <si>
    <t>Аварийное обслуживание внутридомового инжен. сантехнич. и эл. технического оборудования</t>
  </si>
  <si>
    <t>13</t>
  </si>
  <si>
    <t>Диспетчерское обслуживание</t>
  </si>
  <si>
    <t>14</t>
  </si>
  <si>
    <t>Дератизация подвала</t>
  </si>
  <si>
    <t>15</t>
  </si>
  <si>
    <t>Дезинсекция подвала</t>
  </si>
  <si>
    <t>16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</si>
  <si>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</si>
  <si>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</si>
  <si>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</si>
  <si>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</si>
  <si>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</si>
  <si>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</si>
  <si>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17</t>
  </si>
  <si>
    <t xml:space="preserve"> Текущий ремонт (непредвиденные работы)</t>
  </si>
  <si>
    <t>Текущий ремонт электрооборудования</t>
  </si>
  <si>
    <t>замена автоматического выключателя 25А</t>
  </si>
  <si>
    <t>восстановление схемы электроснабжения (квартира №8)</t>
  </si>
  <si>
    <t>замена светильника ЛУЧ в МОП (1 этаж)</t>
  </si>
  <si>
    <t>укладка проводов низкоточных сетей потребителей в МОП (1 этаж)</t>
  </si>
  <si>
    <t>замена фотореле в схеме освещения придомовой территории</t>
  </si>
  <si>
    <t>Текущий ремонт систем ВиК</t>
  </si>
  <si>
    <t>устранение свища на п/сушителе (квартира №37)</t>
  </si>
  <si>
    <t>устранение засора канализационного стояка Ду 50 мм (кв.№9)</t>
  </si>
  <si>
    <t>устранение свища на стояке ХВС (кв.№54)</t>
  </si>
  <si>
    <t>устранение канализационного стояка Ду 50 мм (кв.№52)</t>
  </si>
  <si>
    <t>установка хомута с техпластиной на стояке ХВС (кв.№28)</t>
  </si>
  <si>
    <t>замена запорной арматуры на стояке ХВС- смена крана шарового Ду 32 мм</t>
  </si>
  <si>
    <t>устранение засора канализационного стояка Ду50 мм (стояк квартиры №3)</t>
  </si>
  <si>
    <t>устранение засора канализационного стояка Ду50 мм (стояк квартиры №9)</t>
  </si>
  <si>
    <t>замена запорной арматуры на стояках отопления-замена крана шарового Ду 15 мм</t>
  </si>
  <si>
    <t>замена запорной арматуры на стояках ГВС(кран шаровый Ду 15 мм)</t>
  </si>
  <si>
    <t>устранение свища на стояке ХВС кв.12</t>
  </si>
  <si>
    <t>Текущий ремонт систем конструктивных элементов</t>
  </si>
  <si>
    <t>осмотр чердака на наличие течей с кровли (09,21,23.01.2025)</t>
  </si>
  <si>
    <t>слив воды из емкостей (23.01.2025)</t>
  </si>
  <si>
    <t>переустановка лотков б/у (23.01.2025)</t>
  </si>
  <si>
    <t>осмотр чердака на наличие течей с кровли (06,20.03.2025)</t>
  </si>
  <si>
    <t>слив воды из емкостей (20.03.2025)</t>
  </si>
  <si>
    <t>укрепление верхнего дверного навеса тамбурной двери (06.03.2025)</t>
  </si>
  <si>
    <t>ремонт обрамления козырька  из рефленного металла над крыльцом</t>
  </si>
  <si>
    <t>проведение собственниками МКД субботника по уборке мусора, листьев (пакеты для мусора)</t>
  </si>
  <si>
    <t>открытие продухов по периметру дома (29.04.2025)</t>
  </si>
  <si>
    <t>установка таблички для ветерана ВОВ</t>
  </si>
  <si>
    <t>ремонт тамбура СМЕТА</t>
  </si>
  <si>
    <t>ремонт входа СМЕТА</t>
  </si>
  <si>
    <t>уборка мебели (диван угловой, 2 кресла) с контейнерной площадки на газон</t>
  </si>
  <si>
    <t>осмотр чердака на наличие течей с кровли (02,16.06.2025)</t>
  </si>
  <si>
    <t>открытие, обратное закрытие балконных дверей за лифтом для мытья (06.06.2025)</t>
  </si>
  <si>
    <t>укрепление эл.сваркой дверного шарнира на металлической двери в контейнерную</t>
  </si>
  <si>
    <t>промазка праймером примыкания за 2 раза подъездного козырька</t>
  </si>
  <si>
    <t>осмотр чердака на наличие течей с кровли (04,11.08.2025)</t>
  </si>
  <si>
    <t>слив воды из емкостей в чердачном помещении (11.08.2025)</t>
  </si>
  <si>
    <t>осмотр подъездного козырька  (требуется ремонт примыкания) 20.08.2025</t>
  </si>
  <si>
    <t>осмотр чердачного помещения на наличие течей с кровли (25.28.08.2025)</t>
  </si>
  <si>
    <t>открытие окон (26.08.2025)</t>
  </si>
  <si>
    <t>осмотр чердака на наличие течей с кровли (02.09.2025)</t>
  </si>
  <si>
    <t>смена остекления оконных фрамуг л/кл 01.09.2025 (1,22*0,24м;1,3*0,31м)</t>
  </si>
  <si>
    <t>закрытие окон в л/клетке (01.09.2025)</t>
  </si>
  <si>
    <t>срезка деревьев Ду 150мм, распиловка и переноска к месту складирования (03.09.2025)</t>
  </si>
  <si>
    <t>пропекание кровельного ковра кровли козырька над входом в подъезд (05.09.2025)</t>
  </si>
  <si>
    <t>устройство примыкания Технониколем к стене</t>
  </si>
  <si>
    <t>закрытие и утепление продухов (20.10.2025)</t>
  </si>
  <si>
    <t xml:space="preserve">слив воды из емкостей в чердачном помещении </t>
  </si>
  <si>
    <t xml:space="preserve">осмотр чердака на наличие течей с кровли </t>
  </si>
  <si>
    <t>закрытие дверей выхода на общий балкон (20.11.2025)</t>
  </si>
  <si>
    <t>герметизация мусороприемного клапана мусоропровода герметиком Абрис</t>
  </si>
  <si>
    <t>18</t>
  </si>
  <si>
    <t>Содержание антенн и запирающих устройств</t>
  </si>
  <si>
    <t>19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</si>
  <si>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</si>
  <si>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</si>
  <si>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</si>
  <si>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Результат на 01.01.2025 г. ("+" экономия, "-" перерасход)</t>
  </si>
  <si>
    <t>МКД по ул. Молодежная 7</t>
  </si>
  <si>
    <t xml:space="preserve">Итого оплачено населением </t>
  </si>
  <si>
    <t>Результат накоплением "+" - экономия "-" - перерасход</t>
  </si>
  <si>
    <t>Начислено населению</t>
  </si>
  <si>
    <t>Результат 2025 год  "+" - экономия "-" - перерасход</t>
  </si>
  <si>
    <t>ООО "Игра-Сервис"(без НДС)</t>
  </si>
  <si>
    <t>ООО 45КА (без НДС)</t>
  </si>
  <si>
    <t>Сибирские сети (без НДС)</t>
  </si>
  <si>
    <t>Доходы по нежилым помещениям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</si>
</sst>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/>
    <xf numFmtId="0" fontId="0" fillId="0" borderId="0" xfId="0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2" fontId="5" fillId="2" borderId="4" xfId="3" applyNumberFormat="1" applyFont="1" applyFill="1" applyBorder="1" applyAlignment="1">
      <alignment wrapText="1"/>
    </xf>
    <xf numFmtId="0" fontId="0" fillId="2" borderId="0" xfId="0" applyFill="1"/>
    <xf numFmtId="0" fontId="3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2" borderId="7" xfId="0" applyFont="1" applyFill="1" applyBorder="1" applyAlignment="1">
      <alignment wrapText="1"/>
    </xf>
    <xf numFmtId="16" fontId="5" fillId="0" borderId="8" xfId="0" applyNumberFormat="1" applyFont="1" applyBorder="1" applyAlignment="1">
      <alignment wrapText="1"/>
    </xf>
    <xf numFmtId="0" fontId="3" fillId="0" borderId="9" xfId="0" applyFont="1" applyBorder="1"/>
    <xf numFmtId="49" fontId="5" fillId="0" borderId="10" xfId="0" applyNumberFormat="1" applyFont="1" applyBorder="1" applyAlignment="1"/>
    <xf numFmtId="49" fontId="5" fillId="0" borderId="8" xfId="0" applyNumberFormat="1" applyFont="1" applyBorder="1" applyAlignment="1"/>
    <xf numFmtId="0" fontId="3" fillId="0" borderId="9" xfId="0" applyFont="1" applyBorder="1" applyAlignment="1">
      <alignment wrapText="1"/>
    </xf>
    <xf numFmtId="49" fontId="5" fillId="0" borderId="11" xfId="0" applyNumberFormat="1" applyFont="1" applyBorder="1" applyAlignment="1"/>
    <xf numFmtId="0" fontId="3" fillId="0" borderId="12" xfId="0" applyFont="1" applyBorder="1"/>
    <xf numFmtId="49" fontId="5" fillId="0" borderId="3" xfId="0" applyNumberFormat="1" applyFont="1" applyBorder="1" applyAlignment="1">
      <alignment horizontal="center"/>
    </xf>
    <xf numFmtId="0" fontId="5" fillId="0" borderId="6" xfId="0" applyFont="1" applyBorder="1" applyAlignment="1"/>
    <xf numFmtId="0" fontId="3" fillId="0" borderId="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49" fontId="5" fillId="0" borderId="13" xfId="0" applyNumberFormat="1" applyFont="1" applyBorder="1" applyAlignment="1"/>
    <xf numFmtId="0" fontId="5" fillId="0" borderId="14" xfId="0" applyFont="1" applyBorder="1"/>
    <xf numFmtId="0" fontId="5" fillId="0" borderId="6" xfId="0" applyFont="1" applyBorder="1"/>
    <xf numFmtId="49" fontId="5" fillId="0" borderId="5" xfId="0" applyNumberFormat="1" applyFont="1" applyBorder="1" applyAlignment="1">
      <alignment horizontal="center"/>
    </xf>
    <xf numFmtId="0" fontId="3" fillId="0" borderId="9" xfId="0" applyFont="1" applyBorder="1" applyAlignment="1"/>
    <xf numFmtId="0" fontId="3" fillId="0" borderId="1" xfId="0" applyFont="1" applyBorder="1" applyAlignment="1"/>
    <xf numFmtId="49" fontId="5" fillId="0" borderId="15" xfId="0" applyNumberFormat="1" applyFont="1" applyBorder="1" applyAlignment="1"/>
    <xf numFmtId="0" fontId="3" fillId="0" borderId="12" xfId="0" applyFont="1" applyBorder="1" applyAlignment="1"/>
    <xf numFmtId="49" fontId="5" fillId="0" borderId="8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wrapText="1"/>
    </xf>
    <xf numFmtId="49" fontId="5" fillId="0" borderId="18" xfId="0" applyNumberFormat="1" applyFont="1" applyBorder="1" applyAlignment="1">
      <alignment horizontal="center"/>
    </xf>
    <xf numFmtId="0" fontId="3" fillId="0" borderId="19" xfId="0" applyFont="1" applyBorder="1"/>
    <xf numFmtId="0" fontId="5" fillId="0" borderId="14" xfId="0" applyFont="1" applyBorder="1" applyAlignment="1">
      <alignment wrapText="1"/>
    </xf>
    <xf numFmtId="49" fontId="5" fillId="0" borderId="15" xfId="0" applyNumberFormat="1" applyFont="1" applyBorder="1" applyAlignment="1">
      <alignment horizontal="center"/>
    </xf>
    <xf numFmtId="0" fontId="5" fillId="0" borderId="20" xfId="0" applyFont="1" applyBorder="1"/>
    <xf numFmtId="49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49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/>
    <xf numFmtId="0" fontId="3" fillId="0" borderId="17" xfId="0" applyFont="1" applyBorder="1"/>
    <xf numFmtId="0" fontId="3" fillId="0" borderId="12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9" xfId="0" applyFont="1" applyBorder="1" applyAlignment="1"/>
    <xf numFmtId="0" fontId="3" fillId="0" borderId="14" xfId="0" applyFont="1" applyBorder="1" applyAlignment="1"/>
    <xf numFmtId="0" fontId="5" fillId="0" borderId="22" xfId="0" applyFont="1" applyBorder="1" applyAlignment="1"/>
    <xf numFmtId="0" fontId="3" fillId="0" borderId="25" xfId="0" applyFont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2" fontId="3" fillId="2" borderId="27" xfId="0" applyNumberFormat="1" applyFont="1" applyFill="1" applyBorder="1" applyAlignment="1">
      <alignment horizontal="right" wrapText="1"/>
    </xf>
    <xf numFmtId="2" fontId="5" fillId="2" borderId="28" xfId="0" applyNumberFormat="1" applyFont="1" applyFill="1" applyBorder="1"/>
    <xf numFmtId="0" fontId="3" fillId="2" borderId="7" xfId="0" applyFont="1" applyFill="1" applyBorder="1" applyAlignment="1"/>
    <xf numFmtId="2" fontId="5" fillId="2" borderId="4" xfId="0" applyNumberFormat="1" applyFont="1" applyFill="1" applyBorder="1"/>
    <xf numFmtId="0" fontId="5" fillId="2" borderId="7" xfId="0" applyFont="1" applyFill="1" applyBorder="1" applyAlignment="1"/>
    <xf numFmtId="2" fontId="5" fillId="2" borderId="28" xfId="0" applyNumberFormat="1" applyFont="1" applyFill="1" applyBorder="1" applyAlignment="1"/>
    <xf numFmtId="2" fontId="3" fillId="2" borderId="4" xfId="0" applyNumberFormat="1" applyFont="1" applyFill="1" applyBorder="1" applyAlignment="1">
      <alignment horizontal="right" wrapText="1"/>
    </xf>
    <xf numFmtId="2" fontId="5" fillId="2" borderId="29" xfId="0" applyNumberFormat="1" applyFont="1" applyFill="1" applyBorder="1"/>
    <xf numFmtId="2" fontId="3" fillId="2" borderId="30" xfId="0" applyNumberFormat="1" applyFont="1" applyFill="1" applyBorder="1" applyAlignment="1">
      <alignment horizontal="right" wrapText="1"/>
    </xf>
    <xf numFmtId="0" fontId="5" fillId="2" borderId="31" xfId="0" applyFont="1" applyFill="1" applyBorder="1" applyAlignment="1"/>
    <xf numFmtId="2" fontId="3" fillId="2" borderId="32" xfId="0" applyNumberFormat="1" applyFont="1" applyFill="1" applyBorder="1" applyAlignment="1">
      <alignment horizontal="right" wrapText="1"/>
    </xf>
    <xf numFmtId="2" fontId="3" fillId="2" borderId="33" xfId="0" applyNumberFormat="1" applyFont="1" applyFill="1" applyBorder="1" applyAlignment="1">
      <alignment horizontal="right" wrapText="1"/>
    </xf>
    <xf numFmtId="0" fontId="3" fillId="2" borderId="27" xfId="0" applyFont="1" applyFill="1" applyBorder="1"/>
    <xf numFmtId="2" fontId="5" fillId="2" borderId="29" xfId="0" applyNumberFormat="1" applyFont="1" applyFill="1" applyBorder="1" applyAlignment="1"/>
    <xf numFmtId="49" fontId="5" fillId="0" borderId="5" xfId="0" applyNumberFormat="1" applyFont="1" applyBorder="1" applyAlignment="1"/>
    <xf numFmtId="164" fontId="5" fillId="2" borderId="4" xfId="3" applyNumberFormat="1" applyFont="1" applyFill="1" applyBorder="1"/>
    <xf numFmtId="0" fontId="7" fillId="0" borderId="0" xfId="0" applyFont="1" applyBorder="1"/>
    <xf numFmtId="0" fontId="7" fillId="0" borderId="0" xfId="0" applyFont="1"/>
    <xf numFmtId="0" fontId="7" fillId="2" borderId="0" xfId="0" applyFont="1" applyFill="1"/>
    <xf numFmtId="0" fontId="7" fillId="0" borderId="1" xfId="0" applyFont="1" applyBorder="1"/>
    <xf numFmtId="0" fontId="7" fillId="0" borderId="9" xfId="1" applyFont="1" applyFill="1" applyBorder="1" applyAlignment="1">
      <alignment vertical="center" wrapText="1"/>
    </xf>
    <xf numFmtId="2" fontId="7" fillId="0" borderId="0" xfId="0" applyNumberFormat="1" applyFont="1" applyBorder="1"/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2" fontId="5" fillId="0" borderId="32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2" fontId="5" fillId="0" borderId="33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2" fontId="5" fillId="0" borderId="29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9"/>
  <sheetViews>
    <sheetView tabSelected="1" workbookViewId="0">
      <selection activeCell="C5" sqref="C5"/>
    </sheetView>
  </sheetViews>
  <sheetFormatPr defaultColWidth="6.140625" defaultRowHeight="15" x14ac:dyDescent="0.25"/>
  <cols>
    <col min="1" max="1" width="4.42578125" customWidth="1"/>
    <col min="2" max="2" width="72.140625" customWidth="1"/>
    <col min="3" max="3" width="17.5703125" style="6" customWidth="1"/>
    <col min="4" max="4" width="26" style="2" customWidth="1"/>
    <col min="5" max="70" width="9.140625" style="2" customWidth="1"/>
    <col min="71" max="198" width="8.85546875" customWidth="1"/>
    <col min="199" max="199" width="4.42578125" customWidth="1"/>
    <col min="200" max="200" width="50.42578125" customWidth="1"/>
    <col min="201" max="201" width="8.85546875" customWidth="1"/>
    <col min="202" max="202" width="6.85546875" customWidth="1"/>
    <col min="203" max="203" width="7.42578125" customWidth="1"/>
    <col min="204" max="204" width="6" customWidth="1"/>
    <col min="205" max="205" width="7.140625" customWidth="1"/>
    <col min="206" max="206" width="13.140625" customWidth="1"/>
    <col min="207" max="207" width="8.28515625" customWidth="1"/>
    <col min="208" max="208" width="6.28515625" customWidth="1"/>
    <col min="209" max="209" width="8.28515625" customWidth="1"/>
    <col min="210" max="210" width="10.85546875" customWidth="1"/>
    <col min="211" max="211" width="8.85546875" customWidth="1"/>
    <col min="212" max="212" width="6.42578125" customWidth="1"/>
    <col min="213" max="213" width="8.85546875" customWidth="1"/>
    <col min="214" max="214" width="12.140625" customWidth="1"/>
    <col min="215" max="215" width="8.85546875" customWidth="1"/>
    <col min="216" max="216" width="6.140625" customWidth="1"/>
    <col min="217" max="217" width="8.85546875" customWidth="1"/>
    <col min="218" max="218" width="12.140625" customWidth="1"/>
    <col min="219" max="219" width="8.85546875" customWidth="1"/>
    <col min="220" max="220" width="6.42578125" customWidth="1"/>
    <col min="221" max="221" width="8.85546875" customWidth="1"/>
    <col min="222" max="222" width="12.42578125" customWidth="1"/>
    <col min="223" max="223" width="8.85546875" customWidth="1"/>
    <col min="224" max="224" width="6" customWidth="1"/>
    <col min="225" max="225" width="8.85546875" customWidth="1"/>
    <col min="226" max="226" width="12.28515625" customWidth="1"/>
    <col min="227" max="227" width="8.85546875" customWidth="1"/>
    <col min="228" max="228" width="6.28515625" customWidth="1"/>
    <col min="229" max="229" width="8.85546875" customWidth="1"/>
    <col min="230" max="230" width="12.140625" customWidth="1"/>
    <col min="231" max="231" width="8.85546875" customWidth="1"/>
    <col min="232" max="232" width="6" customWidth="1"/>
    <col min="233" max="233" width="8.85546875" customWidth="1"/>
    <col min="234" max="234" width="10.7109375" customWidth="1"/>
    <col min="235" max="235" width="8.85546875" customWidth="1"/>
    <col min="236" max="236" width="6" customWidth="1"/>
    <col min="237" max="237" width="8.85546875" customWidth="1"/>
    <col min="238" max="238" width="11.140625" customWidth="1"/>
    <col min="239" max="239" width="8.85546875" customWidth="1"/>
    <col min="240" max="240" width="6.140625" customWidth="1"/>
    <col min="241" max="241" width="8.85546875" customWidth="1"/>
    <col min="242" max="242" width="10.7109375" customWidth="1"/>
    <col min="243" max="243" width="8.85546875" customWidth="1"/>
    <col min="244" max="244" width="5.85546875" customWidth="1"/>
    <col min="245" max="247" width="8.85546875" customWidth="1"/>
    <col min="248" max="248" width="6" customWidth="1"/>
    <col min="249" max="249" width="8.85546875" customWidth="1"/>
    <col min="250" max="250" width="11" customWidth="1"/>
    <col min="251" max="251" width="8.85546875" customWidth="1"/>
    <col min="252" max="252" width="6" customWidth="1"/>
    <col min="253" max="253" width="8.85546875" customWidth="1"/>
    <col min="254" max="254" width="10.7109375" customWidth="1"/>
    <col min="255" max="255" width="8.85546875" customWidth="1"/>
  </cols>
  <sheetData>
    <row r="1" spans="1:70" s="70" customFormat="1" ht="15.75" customHeight="1" x14ac:dyDescent="0.25">
      <c r="A1" s="86" t="str">
        <f>[1]Лист1!A1</f>
        <v xml:space="preserve">Отчет за 2025 г. </v>
      </c>
      <c r="B1" s="86"/>
      <c r="C1" s="86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</row>
    <row r="2" spans="1:70" s="70" customFormat="1" ht="16.5" customHeight="1" x14ac:dyDescent="0.25">
      <c r="A2" s="86" t="s">
        <v>134</v>
      </c>
      <c r="B2" s="86"/>
      <c r="C2" s="86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</row>
    <row r="3" spans="1:70" s="69" customFormat="1" ht="15.75" customHeight="1" x14ac:dyDescent="0.25">
      <c r="A3" s="86" t="s">
        <v>136</v>
      </c>
      <c r="B3" s="86"/>
      <c r="C3" s="86"/>
    </row>
    <row r="4" spans="1:70" s="69" customFormat="1" ht="16.5" thickBot="1" x14ac:dyDescent="0.3">
      <c r="A4" s="70"/>
      <c r="B4" s="70"/>
      <c r="C4" s="71"/>
    </row>
    <row r="5" spans="1:70" s="69" customFormat="1" ht="16.5" thickBot="1" x14ac:dyDescent="0.3">
      <c r="A5" s="3"/>
      <c r="B5" s="4" t="s">
        <v>135</v>
      </c>
      <c r="C5" s="5">
        <v>-570351.35430000001</v>
      </c>
    </row>
    <row r="6" spans="1:70" s="69" customFormat="1" ht="16.5" thickBot="1" x14ac:dyDescent="0.3">
      <c r="A6" s="51"/>
      <c r="B6" s="7"/>
      <c r="C6" s="52"/>
    </row>
    <row r="7" spans="1:70" s="70" customFormat="1" ht="16.5" thickBot="1" x14ac:dyDescent="0.3">
      <c r="A7" s="8">
        <v>1</v>
      </c>
      <c r="B7" s="9" t="s">
        <v>0</v>
      </c>
      <c r="C7" s="10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</row>
    <row r="8" spans="1:70" s="70" customFormat="1" ht="15.75" x14ac:dyDescent="0.25">
      <c r="A8" s="11"/>
      <c r="B8" s="12" t="s">
        <v>1</v>
      </c>
      <c r="C8" s="53">
        <v>32399.639999999989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</row>
    <row r="9" spans="1:70" s="70" customFormat="1" ht="15.75" x14ac:dyDescent="0.25">
      <c r="A9" s="13"/>
      <c r="B9" s="1" t="s">
        <v>2</v>
      </c>
      <c r="C9" s="53">
        <v>41989.991999999998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</row>
    <row r="10" spans="1:70" s="70" customFormat="1" ht="15.75" x14ac:dyDescent="0.25">
      <c r="A10" s="13"/>
      <c r="B10" s="1" t="s">
        <v>3</v>
      </c>
      <c r="C10" s="53">
        <v>3721.8719999999998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</row>
    <row r="11" spans="1:70" s="70" customFormat="1" ht="15.75" x14ac:dyDescent="0.25">
      <c r="A11" s="13"/>
      <c r="B11" s="1" t="s">
        <v>4</v>
      </c>
      <c r="C11" s="53">
        <v>20517.84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</row>
    <row r="12" spans="1:70" s="70" customFormat="1" ht="15.75" x14ac:dyDescent="0.25">
      <c r="A12" s="13"/>
      <c r="B12" s="1" t="s">
        <v>5</v>
      </c>
      <c r="C12" s="53">
        <v>49120.368000000009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</row>
    <row r="13" spans="1:70" s="70" customFormat="1" ht="15.75" x14ac:dyDescent="0.25">
      <c r="A13" s="14"/>
      <c r="B13" s="15" t="s">
        <v>6</v>
      </c>
      <c r="C13" s="53">
        <v>14250.68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</row>
    <row r="14" spans="1:70" s="70" customFormat="1" ht="15.75" x14ac:dyDescent="0.25">
      <c r="A14" s="13"/>
      <c r="B14" s="1" t="s">
        <v>7</v>
      </c>
      <c r="C14" s="53">
        <v>0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</row>
    <row r="15" spans="1:70" s="70" customFormat="1" ht="16.5" thickBot="1" x14ac:dyDescent="0.3">
      <c r="A15" s="16"/>
      <c r="B15" s="17" t="s">
        <v>8</v>
      </c>
      <c r="C15" s="54">
        <v>162000.39200000002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</row>
    <row r="16" spans="1:70" s="70" customFormat="1" ht="16.5" thickBot="1" x14ac:dyDescent="0.3">
      <c r="A16" s="18" t="s">
        <v>9</v>
      </c>
      <c r="B16" s="19" t="s">
        <v>10</v>
      </c>
      <c r="C16" s="55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</row>
    <row r="17" spans="1:70" s="70" customFormat="1" ht="15.75" x14ac:dyDescent="0.25">
      <c r="A17" s="16"/>
      <c r="B17" s="17" t="s">
        <v>11</v>
      </c>
      <c r="C17" s="53">
        <v>0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</row>
    <row r="18" spans="1:70" s="70" customFormat="1" ht="16.5" thickBot="1" x14ac:dyDescent="0.3">
      <c r="A18" s="22"/>
      <c r="B18" s="17" t="s">
        <v>8</v>
      </c>
      <c r="C18" s="54">
        <v>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</row>
    <row r="19" spans="1:70" s="70" customFormat="1" ht="16.5" thickBot="1" x14ac:dyDescent="0.3">
      <c r="A19" s="18" t="s">
        <v>12</v>
      </c>
      <c r="B19" s="23" t="s">
        <v>13</v>
      </c>
      <c r="C19" s="56">
        <v>75600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</row>
    <row r="20" spans="1:70" s="70" customFormat="1" ht="16.5" thickBot="1" x14ac:dyDescent="0.3">
      <c r="A20" s="18"/>
      <c r="B20" s="24" t="s">
        <v>14</v>
      </c>
      <c r="C20" s="56">
        <v>4950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</row>
    <row r="21" spans="1:70" s="70" customFormat="1" ht="16.5" thickBot="1" x14ac:dyDescent="0.3">
      <c r="A21" s="25" t="s">
        <v>15</v>
      </c>
      <c r="B21" s="19" t="s">
        <v>16</v>
      </c>
      <c r="C21" s="57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</row>
    <row r="22" spans="1:70" s="70" customFormat="1" ht="15.75" x14ac:dyDescent="0.25">
      <c r="A22" s="14"/>
      <c r="B22" s="26" t="s">
        <v>17</v>
      </c>
      <c r="C22" s="53">
        <v>2690.88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</row>
    <row r="23" spans="1:70" s="70" customFormat="1" ht="15.75" x14ac:dyDescent="0.25">
      <c r="A23" s="14"/>
      <c r="B23" s="27" t="s">
        <v>18</v>
      </c>
      <c r="C23" s="53">
        <v>4813.5360000000001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</row>
    <row r="24" spans="1:70" s="70" customFormat="1" ht="15.75" x14ac:dyDescent="0.25">
      <c r="A24" s="14"/>
      <c r="B24" s="27" t="s">
        <v>19</v>
      </c>
      <c r="C24" s="53">
        <v>38586.281759999998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</row>
    <row r="25" spans="1:70" s="70" customFormat="1" ht="15.75" x14ac:dyDescent="0.25">
      <c r="A25" s="28"/>
      <c r="B25" s="29" t="s">
        <v>20</v>
      </c>
      <c r="C25" s="53">
        <v>670.11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</row>
    <row r="26" spans="1:70" s="70" customFormat="1" ht="16.5" thickBot="1" x14ac:dyDescent="0.3">
      <c r="A26" s="16"/>
      <c r="B26" s="29" t="s">
        <v>21</v>
      </c>
      <c r="C26" s="58">
        <v>46760.807759999996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</row>
    <row r="27" spans="1:70" s="70" customFormat="1" ht="16.5" thickBot="1" x14ac:dyDescent="0.3">
      <c r="A27" s="25" t="s">
        <v>22</v>
      </c>
      <c r="B27" s="19" t="s">
        <v>23</v>
      </c>
      <c r="C27" s="57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</row>
    <row r="28" spans="1:70" s="70" customFormat="1" ht="31.5" x14ac:dyDescent="0.25">
      <c r="A28" s="14"/>
      <c r="B28" s="15" t="s">
        <v>24</v>
      </c>
      <c r="C28" s="53">
        <v>3995.0400000000004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</row>
    <row r="29" spans="1:70" s="70" customFormat="1" ht="15.75" x14ac:dyDescent="0.25">
      <c r="A29" s="13"/>
      <c r="B29" s="20" t="s">
        <v>25</v>
      </c>
      <c r="C29" s="53">
        <v>15051.119999999997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</row>
    <row r="30" spans="1:70" s="70" customFormat="1" ht="15.75" x14ac:dyDescent="0.25">
      <c r="A30" s="13"/>
      <c r="B30" s="20" t="s">
        <v>26</v>
      </c>
      <c r="C30" s="53">
        <v>25080.831999999999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</row>
    <row r="31" spans="1:70" s="70" customFormat="1" ht="15.75" hidden="1" x14ac:dyDescent="0.25">
      <c r="A31" s="13"/>
      <c r="B31" s="1" t="s">
        <v>27</v>
      </c>
      <c r="C31" s="53">
        <v>0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</row>
    <row r="32" spans="1:70" s="70" customFormat="1" ht="15.75" x14ac:dyDescent="0.25">
      <c r="A32" s="16"/>
      <c r="B32" s="17" t="s">
        <v>28</v>
      </c>
      <c r="C32" s="53">
        <v>376.488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</row>
    <row r="33" spans="1:70" s="70" customFormat="1" ht="15.75" x14ac:dyDescent="0.25">
      <c r="A33" s="16"/>
      <c r="B33" s="17" t="s">
        <v>29</v>
      </c>
      <c r="C33" s="53">
        <v>3762.7799999999997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</row>
    <row r="34" spans="1:70" s="70" customFormat="1" ht="16.5" thickBot="1" x14ac:dyDescent="0.3">
      <c r="A34" s="16"/>
      <c r="B34" s="17" t="s">
        <v>8</v>
      </c>
      <c r="C34" s="54">
        <v>48266.259999999995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</row>
    <row r="35" spans="1:70" s="70" customFormat="1" ht="16.5" thickBot="1" x14ac:dyDescent="0.3">
      <c r="A35" s="25" t="s">
        <v>30</v>
      </c>
      <c r="B35" s="19" t="s">
        <v>31</v>
      </c>
      <c r="C35" s="57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</row>
    <row r="36" spans="1:70" s="70" customFormat="1" ht="15.75" hidden="1" x14ac:dyDescent="0.25">
      <c r="A36" s="30"/>
      <c r="B36" s="12" t="s">
        <v>32</v>
      </c>
      <c r="C36" s="53">
        <v>0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</row>
    <row r="37" spans="1:70" s="70" customFormat="1" ht="31.5" x14ac:dyDescent="0.25">
      <c r="A37" s="31"/>
      <c r="B37" s="20" t="s">
        <v>33</v>
      </c>
      <c r="C37" s="53">
        <v>107691.20999999999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</row>
    <row r="38" spans="1:70" s="70" customFormat="1" ht="31.5" x14ac:dyDescent="0.25">
      <c r="A38" s="31"/>
      <c r="B38" s="20" t="s">
        <v>34</v>
      </c>
      <c r="C38" s="53">
        <v>5627.1600000000008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</row>
    <row r="39" spans="1:70" s="70" customFormat="1" ht="31.5" x14ac:dyDescent="0.25">
      <c r="A39" s="31"/>
      <c r="B39" s="20" t="s">
        <v>35</v>
      </c>
      <c r="C39" s="53">
        <v>13925.820000000002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</row>
    <row r="40" spans="1:70" s="70" customFormat="1" ht="31.5" x14ac:dyDescent="0.25">
      <c r="A40" s="31"/>
      <c r="B40" s="20" t="s">
        <v>36</v>
      </c>
      <c r="C40" s="53">
        <v>3495.4700000000003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</row>
    <row r="41" spans="1:70" s="70" customFormat="1" ht="31.5" x14ac:dyDescent="0.25">
      <c r="A41" s="31"/>
      <c r="B41" s="20" t="s">
        <v>37</v>
      </c>
      <c r="C41" s="53">
        <v>9382.9120000000003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</row>
    <row r="42" spans="1:70" s="70" customFormat="1" ht="16.5" thickBot="1" x14ac:dyDescent="0.3">
      <c r="A42" s="32"/>
      <c r="B42" s="21" t="s">
        <v>8</v>
      </c>
      <c r="C42" s="54">
        <v>140122.57200000001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</row>
    <row r="43" spans="1:70" s="70" customFormat="1" ht="16.5" thickBot="1" x14ac:dyDescent="0.3">
      <c r="A43" s="25" t="s">
        <v>38</v>
      </c>
      <c r="B43" s="23" t="s">
        <v>39</v>
      </c>
      <c r="C43" s="59">
        <v>12173.7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</row>
    <row r="44" spans="1:70" s="70" customFormat="1" ht="16.5" thickBot="1" x14ac:dyDescent="0.3">
      <c r="A44" s="25" t="s">
        <v>40</v>
      </c>
      <c r="B44" s="23" t="s">
        <v>41</v>
      </c>
      <c r="C44" s="53">
        <v>1315.4399999999996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</row>
    <row r="45" spans="1:70" s="70" customFormat="1" ht="32.25" thickBot="1" x14ac:dyDescent="0.3">
      <c r="A45" s="25" t="s">
        <v>42</v>
      </c>
      <c r="B45" s="9" t="s">
        <v>43</v>
      </c>
      <c r="C45" s="57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</row>
    <row r="46" spans="1:70" s="70" customFormat="1" ht="33" customHeight="1" x14ac:dyDescent="0.25">
      <c r="A46" s="33"/>
      <c r="B46" s="34" t="s">
        <v>43</v>
      </c>
      <c r="C46" s="53">
        <v>0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</row>
    <row r="47" spans="1:70" s="70" customFormat="1" ht="13.5" customHeight="1" x14ac:dyDescent="0.25">
      <c r="A47" s="30"/>
      <c r="B47" s="15" t="s">
        <v>44</v>
      </c>
      <c r="C47" s="53">
        <v>395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</row>
    <row r="48" spans="1:70" s="70" customFormat="1" ht="15.75" x14ac:dyDescent="0.25">
      <c r="A48" s="31"/>
      <c r="B48" s="12" t="s">
        <v>45</v>
      </c>
      <c r="C48" s="53">
        <v>45183.520000000004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</row>
    <row r="49" spans="1:70" s="70" customFormat="1" ht="15.75" x14ac:dyDescent="0.25">
      <c r="A49" s="31"/>
      <c r="B49" s="1" t="s">
        <v>46</v>
      </c>
      <c r="C49" s="53">
        <v>27812.23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</row>
    <row r="50" spans="1:70" s="70" customFormat="1" ht="15.75" x14ac:dyDescent="0.25">
      <c r="A50" s="31"/>
      <c r="B50" s="1" t="s">
        <v>47</v>
      </c>
      <c r="C50" s="53">
        <v>14726.640000000001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</row>
    <row r="51" spans="1:70" s="70" customFormat="1" ht="15.75" x14ac:dyDescent="0.25">
      <c r="A51" s="31"/>
      <c r="B51" s="1" t="s">
        <v>48</v>
      </c>
      <c r="C51" s="53">
        <v>1027.44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</row>
    <row r="52" spans="1:70" s="70" customFormat="1" ht="15.75" x14ac:dyDescent="0.25">
      <c r="A52" s="31"/>
      <c r="B52" s="1" t="s">
        <v>49</v>
      </c>
      <c r="C52" s="53">
        <v>0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</row>
    <row r="53" spans="1:70" s="70" customFormat="1" ht="16.5" thickBot="1" x14ac:dyDescent="0.3">
      <c r="A53" s="32"/>
      <c r="B53" s="17" t="s">
        <v>8</v>
      </c>
      <c r="C53" s="54">
        <v>89144.83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</row>
    <row r="54" spans="1:70" s="70" customFormat="1" ht="16.5" thickBot="1" x14ac:dyDescent="0.3">
      <c r="A54" s="25" t="s">
        <v>50</v>
      </c>
      <c r="B54" s="19" t="s">
        <v>51</v>
      </c>
      <c r="C54" s="57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</row>
    <row r="55" spans="1:70" s="70" customFormat="1" ht="15.75" x14ac:dyDescent="0.25">
      <c r="A55" s="32"/>
      <c r="B55" s="17" t="s">
        <v>52</v>
      </c>
      <c r="C55" s="53">
        <v>1530.3600000000001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</row>
    <row r="56" spans="1:70" s="70" customFormat="1" ht="15.75" x14ac:dyDescent="0.25">
      <c r="A56" s="32"/>
      <c r="B56" s="17" t="s">
        <v>53</v>
      </c>
      <c r="C56" s="53">
        <v>0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</row>
    <row r="57" spans="1:70" s="70" customFormat="1" ht="16.5" thickBot="1" x14ac:dyDescent="0.3">
      <c r="A57" s="35"/>
      <c r="B57" s="36" t="s">
        <v>21</v>
      </c>
      <c r="C57" s="60">
        <v>1530.3600000000001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</row>
    <row r="58" spans="1:70" s="70" customFormat="1" ht="16.5" thickBot="1" x14ac:dyDescent="0.3">
      <c r="A58" s="25" t="s">
        <v>54</v>
      </c>
      <c r="B58" s="19" t="s">
        <v>55</v>
      </c>
      <c r="C58" s="57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</row>
    <row r="59" spans="1:70" s="70" customFormat="1" ht="31.5" x14ac:dyDescent="0.25">
      <c r="A59" s="30"/>
      <c r="B59" s="15" t="s">
        <v>56</v>
      </c>
      <c r="C59" s="53">
        <v>7349.9760000000006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</row>
    <row r="60" spans="1:70" s="70" customFormat="1" ht="31.5" x14ac:dyDescent="0.25">
      <c r="A60" s="31"/>
      <c r="B60" s="20" t="s">
        <v>57</v>
      </c>
      <c r="C60" s="53">
        <v>0</v>
      </c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</row>
    <row r="61" spans="1:70" s="70" customFormat="1" ht="31.5" x14ac:dyDescent="0.25">
      <c r="A61" s="31"/>
      <c r="B61" s="20" t="s">
        <v>58</v>
      </c>
      <c r="C61" s="53">
        <v>22049.928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</row>
    <row r="62" spans="1:70" s="70" customFormat="1" ht="31.5" x14ac:dyDescent="0.25">
      <c r="A62" s="31"/>
      <c r="B62" s="20" t="s">
        <v>59</v>
      </c>
      <c r="C62" s="53">
        <v>0</v>
      </c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</row>
    <row r="63" spans="1:70" s="70" customFormat="1" ht="16.5" thickBot="1" x14ac:dyDescent="0.3">
      <c r="A63" s="32"/>
      <c r="B63" s="17" t="s">
        <v>21</v>
      </c>
      <c r="C63" s="54">
        <v>29399.904000000002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</row>
    <row r="64" spans="1:70" s="70" customFormat="1" ht="32.25" thickBot="1" x14ac:dyDescent="0.3">
      <c r="A64" s="25" t="s">
        <v>60</v>
      </c>
      <c r="B64" s="37" t="s">
        <v>61</v>
      </c>
      <c r="C64" s="59">
        <v>39970.655999999995</v>
      </c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</row>
    <row r="65" spans="1:70" s="70" customFormat="1" ht="16.5" thickBot="1" x14ac:dyDescent="0.3">
      <c r="A65" s="38" t="s">
        <v>62</v>
      </c>
      <c r="B65" s="39" t="s">
        <v>63</v>
      </c>
      <c r="C65" s="61">
        <v>11231.423999999999</v>
      </c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</row>
    <row r="66" spans="1:70" s="70" customFormat="1" ht="16.5" thickBot="1" x14ac:dyDescent="0.3">
      <c r="A66" s="25" t="s">
        <v>64</v>
      </c>
      <c r="B66" s="23" t="s">
        <v>65</v>
      </c>
      <c r="C66" s="59">
        <v>3950</v>
      </c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</row>
    <row r="67" spans="1:70" s="70" customFormat="1" ht="16.5" thickBot="1" x14ac:dyDescent="0.3">
      <c r="A67" s="40" t="s">
        <v>66</v>
      </c>
      <c r="B67" s="41" t="s">
        <v>67</v>
      </c>
      <c r="C67" s="53">
        <v>3160</v>
      </c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</row>
    <row r="68" spans="1:70" s="70" customFormat="1" ht="16.5" thickBot="1" x14ac:dyDescent="0.3">
      <c r="A68" s="25" t="s">
        <v>68</v>
      </c>
      <c r="B68" s="19" t="s">
        <v>69</v>
      </c>
      <c r="C68" s="57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</row>
    <row r="69" spans="1:70" s="70" customFormat="1" ht="15.75" x14ac:dyDescent="0.25">
      <c r="A69" s="30"/>
      <c r="B69" s="12" t="s">
        <v>70</v>
      </c>
      <c r="C69" s="53">
        <v>5891.6400000000021</v>
      </c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</row>
    <row r="70" spans="1:70" s="70" customFormat="1" ht="15.75" x14ac:dyDescent="0.25">
      <c r="A70" s="13"/>
      <c r="B70" s="1" t="s">
        <v>71</v>
      </c>
      <c r="C70" s="53">
        <v>4439.5199999999995</v>
      </c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</row>
    <row r="71" spans="1:70" s="70" customFormat="1" ht="29.25" customHeight="1" x14ac:dyDescent="0.25">
      <c r="A71" s="13"/>
      <c r="B71" s="20" t="s">
        <v>72</v>
      </c>
      <c r="C71" s="53">
        <v>4322.3999999999987</v>
      </c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</row>
    <row r="72" spans="1:70" s="70" customFormat="1" ht="33.75" customHeight="1" x14ac:dyDescent="0.25">
      <c r="A72" s="13"/>
      <c r="B72" s="20" t="s">
        <v>73</v>
      </c>
      <c r="C72" s="53">
        <v>4322.3999999999987</v>
      </c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</row>
    <row r="73" spans="1:70" s="70" customFormat="1" ht="47.25" x14ac:dyDescent="0.25">
      <c r="A73" s="16"/>
      <c r="B73" s="21" t="s">
        <v>74</v>
      </c>
      <c r="C73" s="53">
        <v>8644.7999999999975</v>
      </c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</row>
    <row r="74" spans="1:70" s="70" customFormat="1" ht="16.5" thickBot="1" x14ac:dyDescent="0.3">
      <c r="A74" s="16"/>
      <c r="B74" s="17" t="s">
        <v>21</v>
      </c>
      <c r="C74" s="54">
        <v>27620.76</v>
      </c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</row>
    <row r="75" spans="1:70" s="70" customFormat="1" ht="16.5" thickBot="1" x14ac:dyDescent="0.3">
      <c r="A75" s="42" t="s">
        <v>75</v>
      </c>
      <c r="B75" s="43" t="s">
        <v>76</v>
      </c>
      <c r="C75" s="62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</row>
    <row r="76" spans="1:70" s="70" customFormat="1" ht="15.75" x14ac:dyDescent="0.25">
      <c r="A76" s="33"/>
      <c r="B76" s="44" t="s">
        <v>77</v>
      </c>
      <c r="C76" s="63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</row>
    <row r="77" spans="1:70" s="70" customFormat="1" ht="15.75" x14ac:dyDescent="0.25">
      <c r="A77" s="30"/>
      <c r="B77" s="12" t="s">
        <v>78</v>
      </c>
      <c r="C77" s="53">
        <v>409.13</v>
      </c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</row>
    <row r="78" spans="1:70" s="70" customFormat="1" ht="15.75" x14ac:dyDescent="0.25">
      <c r="A78" s="30"/>
      <c r="B78" s="15" t="s">
        <v>79</v>
      </c>
      <c r="C78" s="53">
        <v>547.14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</row>
    <row r="79" spans="1:70" s="70" customFormat="1" ht="15.75" x14ac:dyDescent="0.25">
      <c r="A79" s="30"/>
      <c r="B79" s="15" t="s">
        <v>80</v>
      </c>
      <c r="C79" s="53">
        <v>2212.83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</row>
    <row r="80" spans="1:70" s="70" customFormat="1" ht="15.75" x14ac:dyDescent="0.25">
      <c r="A80" s="30"/>
      <c r="B80" s="12" t="s">
        <v>81</v>
      </c>
      <c r="C80" s="53">
        <v>1792.1100000000001</v>
      </c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</row>
    <row r="81" spans="1:70" s="70" customFormat="1" ht="15.75" x14ac:dyDescent="0.25">
      <c r="A81" s="30"/>
      <c r="B81" s="12" t="s">
        <v>82</v>
      </c>
      <c r="C81" s="53">
        <v>1781.52</v>
      </c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</row>
    <row r="82" spans="1:70" s="70" customFormat="1" ht="15.75" x14ac:dyDescent="0.25">
      <c r="A82" s="31"/>
      <c r="B82" s="1" t="s">
        <v>83</v>
      </c>
      <c r="C82" s="53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</row>
    <row r="83" spans="1:70" s="70" customFormat="1" ht="15.75" x14ac:dyDescent="0.25">
      <c r="A83" s="31"/>
      <c r="B83" s="1" t="s">
        <v>84</v>
      </c>
      <c r="C83" s="53">
        <v>360.27</v>
      </c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</row>
    <row r="84" spans="1:70" s="70" customFormat="1" ht="15.75" x14ac:dyDescent="0.25">
      <c r="A84" s="31"/>
      <c r="B84" s="20" t="s">
        <v>85</v>
      </c>
      <c r="C84" s="53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</row>
    <row r="85" spans="1:70" s="70" customFormat="1" ht="15.75" x14ac:dyDescent="0.25">
      <c r="A85" s="31"/>
      <c r="B85" s="1" t="s">
        <v>86</v>
      </c>
      <c r="C85" s="53">
        <v>824.34</v>
      </c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</row>
    <row r="86" spans="1:70" s="70" customFormat="1" ht="15.75" x14ac:dyDescent="0.25">
      <c r="A86" s="31"/>
      <c r="B86" s="20" t="s">
        <v>87</v>
      </c>
      <c r="C86" s="53">
        <v>0</v>
      </c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</row>
    <row r="87" spans="1:70" s="70" customFormat="1" ht="15.75" x14ac:dyDescent="0.25">
      <c r="A87" s="31"/>
      <c r="B87" s="20" t="s">
        <v>88</v>
      </c>
      <c r="C87" s="53">
        <v>126.25</v>
      </c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</row>
    <row r="88" spans="1:70" s="70" customFormat="1" ht="31.5" x14ac:dyDescent="0.25">
      <c r="A88" s="31"/>
      <c r="B88" s="45" t="s">
        <v>89</v>
      </c>
      <c r="C88" s="53">
        <v>1096.45</v>
      </c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</row>
    <row r="89" spans="1:70" s="70" customFormat="1" ht="31.5" x14ac:dyDescent="0.25">
      <c r="A89" s="31"/>
      <c r="B89" s="46" t="s">
        <v>90</v>
      </c>
      <c r="C89" s="53">
        <v>0</v>
      </c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</row>
    <row r="90" spans="1:70" s="70" customFormat="1" ht="31.5" x14ac:dyDescent="0.25">
      <c r="A90" s="31"/>
      <c r="B90" s="46" t="s">
        <v>91</v>
      </c>
      <c r="C90" s="53">
        <v>0</v>
      </c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</row>
    <row r="91" spans="1:70" s="70" customFormat="1" ht="31.5" x14ac:dyDescent="0.25">
      <c r="A91" s="32"/>
      <c r="B91" s="45" t="s">
        <v>92</v>
      </c>
      <c r="C91" s="61">
        <v>2192.9</v>
      </c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</row>
    <row r="92" spans="1:70" s="72" customFormat="1" ht="15.75" x14ac:dyDescent="0.25">
      <c r="A92" s="31"/>
      <c r="B92" s="47" t="s">
        <v>93</v>
      </c>
      <c r="C92" s="64">
        <v>1096.45</v>
      </c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</row>
    <row r="93" spans="1:70" s="69" customFormat="1" ht="15.75" x14ac:dyDescent="0.25">
      <c r="A93" s="30"/>
      <c r="B93" s="73" t="s">
        <v>94</v>
      </c>
      <c r="C93" s="53">
        <v>1236.51</v>
      </c>
    </row>
    <row r="94" spans="1:70" s="70" customFormat="1" ht="15.75" x14ac:dyDescent="0.25">
      <c r="A94" s="31"/>
      <c r="B94" s="1" t="s">
        <v>95</v>
      </c>
      <c r="C94" s="53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</row>
    <row r="95" spans="1:70" s="70" customFormat="1" ht="15.75" x14ac:dyDescent="0.25">
      <c r="A95" s="32"/>
      <c r="B95" s="21" t="s">
        <v>96</v>
      </c>
      <c r="C95" s="53">
        <v>0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</row>
    <row r="96" spans="1:70" s="70" customFormat="1" ht="15.75" x14ac:dyDescent="0.25">
      <c r="A96" s="32"/>
      <c r="B96" s="21" t="s">
        <v>97</v>
      </c>
      <c r="C96" s="53">
        <v>0</v>
      </c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</row>
    <row r="97" spans="1:70" s="70" customFormat="1" ht="15.75" x14ac:dyDescent="0.25">
      <c r="A97" s="32"/>
      <c r="B97" s="17" t="s">
        <v>98</v>
      </c>
      <c r="C97" s="53">
        <v>328.92300000000006</v>
      </c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</row>
    <row r="98" spans="1:70" s="70" customFormat="1" ht="15" customHeight="1" x14ac:dyDescent="0.25">
      <c r="A98" s="32"/>
      <c r="B98" s="17" t="s">
        <v>99</v>
      </c>
      <c r="C98" s="53">
        <v>0</v>
      </c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</row>
    <row r="99" spans="1:70" s="70" customFormat="1" ht="15.75" x14ac:dyDescent="0.25">
      <c r="A99" s="32"/>
      <c r="B99" s="17" t="s">
        <v>100</v>
      </c>
      <c r="C99" s="53">
        <v>0</v>
      </c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</row>
    <row r="100" spans="1:70" s="70" customFormat="1" ht="15.75" x14ac:dyDescent="0.25">
      <c r="A100" s="32"/>
      <c r="B100" s="17" t="s">
        <v>101</v>
      </c>
      <c r="C100" s="53">
        <v>96.06</v>
      </c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</row>
    <row r="101" spans="1:70" s="70" customFormat="1" ht="15.75" x14ac:dyDescent="0.25">
      <c r="A101" s="32"/>
      <c r="B101" s="17" t="s">
        <v>102</v>
      </c>
      <c r="C101" s="53">
        <v>1452.7530000000002</v>
      </c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</row>
    <row r="102" spans="1:70" s="70" customFormat="1" ht="31.5" x14ac:dyDescent="0.25">
      <c r="A102" s="32"/>
      <c r="B102" s="21" t="s">
        <v>103</v>
      </c>
      <c r="C102" s="53">
        <v>225</v>
      </c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</row>
    <row r="103" spans="1:70" s="70" customFormat="1" ht="15.75" x14ac:dyDescent="0.25">
      <c r="A103" s="32"/>
      <c r="B103" s="17" t="s">
        <v>104</v>
      </c>
      <c r="C103" s="53">
        <v>668.7</v>
      </c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</row>
    <row r="104" spans="1:70" s="70" customFormat="1" ht="15.75" x14ac:dyDescent="0.25">
      <c r="A104" s="32"/>
      <c r="B104" s="21" t="s">
        <v>105</v>
      </c>
      <c r="C104" s="53">
        <v>209.92</v>
      </c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</row>
    <row r="105" spans="1:70" s="70" customFormat="1" ht="15.75" x14ac:dyDescent="0.25">
      <c r="A105" s="32"/>
      <c r="B105" s="21" t="s">
        <v>106</v>
      </c>
      <c r="C105" s="53">
        <v>44325.64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</row>
    <row r="106" spans="1:70" s="70" customFormat="1" ht="15.75" x14ac:dyDescent="0.25">
      <c r="A106" s="32"/>
      <c r="B106" s="17" t="s">
        <v>107</v>
      </c>
      <c r="C106" s="53">
        <v>50734.36</v>
      </c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</row>
    <row r="107" spans="1:70" s="70" customFormat="1" ht="31.5" x14ac:dyDescent="0.25">
      <c r="A107" s="32"/>
      <c r="B107" s="21" t="s">
        <v>108</v>
      </c>
      <c r="C107" s="53">
        <v>597.37</v>
      </c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</row>
    <row r="108" spans="1:70" s="70" customFormat="1" ht="15.75" x14ac:dyDescent="0.25">
      <c r="A108" s="32"/>
      <c r="B108" s="21" t="s">
        <v>109</v>
      </c>
      <c r="C108" s="53">
        <v>0</v>
      </c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</row>
    <row r="109" spans="1:70" s="70" customFormat="1" ht="31.5" x14ac:dyDescent="0.25">
      <c r="A109" s="32"/>
      <c r="B109" s="21" t="s">
        <v>110</v>
      </c>
      <c r="C109" s="53">
        <v>1119.8400000000001</v>
      </c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</row>
    <row r="110" spans="1:70" s="70" customFormat="1" ht="31.5" x14ac:dyDescent="0.25">
      <c r="A110" s="32"/>
      <c r="B110" s="21" t="s">
        <v>111</v>
      </c>
      <c r="C110" s="53">
        <v>1648.68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</row>
    <row r="111" spans="1:70" s="70" customFormat="1" ht="15.75" x14ac:dyDescent="0.25">
      <c r="A111" s="32"/>
      <c r="B111" s="17" t="s">
        <v>112</v>
      </c>
      <c r="C111" s="53">
        <v>927.69600000000003</v>
      </c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</row>
    <row r="112" spans="1:70" s="70" customFormat="1" ht="15.75" x14ac:dyDescent="0.25">
      <c r="A112" s="32"/>
      <c r="B112" s="21" t="s">
        <v>113</v>
      </c>
      <c r="C112" s="53">
        <v>0</v>
      </c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</row>
    <row r="113" spans="1:70" s="70" customFormat="1" ht="15.75" x14ac:dyDescent="0.25">
      <c r="A113" s="32"/>
      <c r="B113" s="21" t="s">
        <v>114</v>
      </c>
      <c r="C113" s="53">
        <v>0</v>
      </c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</row>
    <row r="114" spans="1:70" s="70" customFormat="1" ht="31.5" x14ac:dyDescent="0.25">
      <c r="A114" s="32"/>
      <c r="B114" s="21" t="s">
        <v>115</v>
      </c>
      <c r="C114" s="53">
        <v>0</v>
      </c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</row>
    <row r="115" spans="1:70" s="70" customFormat="1" ht="31.5" x14ac:dyDescent="0.25">
      <c r="A115" s="32"/>
      <c r="B115" s="21" t="s">
        <v>116</v>
      </c>
      <c r="C115" s="53">
        <v>0</v>
      </c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</row>
    <row r="116" spans="1:70" s="70" customFormat="1" ht="15.75" x14ac:dyDescent="0.25">
      <c r="A116" s="32"/>
      <c r="B116" s="17" t="s">
        <v>117</v>
      </c>
      <c r="C116" s="53">
        <v>534.96</v>
      </c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</row>
    <row r="117" spans="1:70" s="70" customFormat="1" ht="15.75" x14ac:dyDescent="0.25">
      <c r="A117" s="32"/>
      <c r="B117" s="21" t="s">
        <v>118</v>
      </c>
      <c r="C117" s="53">
        <v>0</v>
      </c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</row>
    <row r="118" spans="1:70" s="70" customFormat="1" ht="31.5" x14ac:dyDescent="0.25">
      <c r="A118" s="32"/>
      <c r="B118" s="21" t="s">
        <v>119</v>
      </c>
      <c r="C118" s="53">
        <v>1231.1599999999999</v>
      </c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</row>
    <row r="119" spans="1:70" s="70" customFormat="1" ht="15.75" x14ac:dyDescent="0.25">
      <c r="A119" s="32"/>
      <c r="B119" s="17" t="s">
        <v>120</v>
      </c>
      <c r="C119" s="65">
        <v>584.88</v>
      </c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</row>
    <row r="120" spans="1:70" s="70" customFormat="1" ht="31.5" x14ac:dyDescent="0.25">
      <c r="A120" s="32"/>
      <c r="B120" s="21" t="s">
        <v>121</v>
      </c>
      <c r="C120" s="53">
        <v>1671.579</v>
      </c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</row>
    <row r="121" spans="1:70" s="70" customFormat="1" ht="31.5" x14ac:dyDescent="0.25">
      <c r="A121" s="32"/>
      <c r="B121" s="21" t="s">
        <v>122</v>
      </c>
      <c r="C121" s="53">
        <v>1202.9549999999999</v>
      </c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</row>
    <row r="122" spans="1:70" s="70" customFormat="1" ht="15.75" x14ac:dyDescent="0.25">
      <c r="A122" s="32"/>
      <c r="B122" s="21" t="s">
        <v>123</v>
      </c>
      <c r="C122" s="53">
        <v>1446.28</v>
      </c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</row>
    <row r="123" spans="1:70" s="70" customFormat="1" ht="15.75" x14ac:dyDescent="0.25">
      <c r="A123" s="32"/>
      <c r="B123" s="21" t="s">
        <v>124</v>
      </c>
      <c r="C123" s="53">
        <v>856.92</v>
      </c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</row>
    <row r="124" spans="1:70" s="70" customFormat="1" ht="15.75" x14ac:dyDescent="0.25">
      <c r="A124" s="32"/>
      <c r="B124" s="21" t="s">
        <v>125</v>
      </c>
      <c r="C124" s="53">
        <v>0</v>
      </c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</row>
    <row r="125" spans="1:70" s="70" customFormat="1" ht="15.75" x14ac:dyDescent="0.25">
      <c r="A125" s="32"/>
      <c r="B125" s="21" t="s">
        <v>126</v>
      </c>
      <c r="C125" s="53">
        <v>0</v>
      </c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</row>
    <row r="126" spans="1:70" s="70" customFormat="1" ht="15.75" x14ac:dyDescent="0.25">
      <c r="A126" s="32"/>
      <c r="B126" s="17" t="s">
        <v>127</v>
      </c>
      <c r="C126" s="53">
        <v>1169.76</v>
      </c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</row>
    <row r="127" spans="1:70" s="70" customFormat="1" ht="31.5" x14ac:dyDescent="0.25">
      <c r="A127" s="32"/>
      <c r="B127" s="21" t="s">
        <v>128</v>
      </c>
      <c r="C127" s="53">
        <v>303.71879999999999</v>
      </c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</row>
    <row r="128" spans="1:70" s="70" customFormat="1" ht="16.5" thickBot="1" x14ac:dyDescent="0.3">
      <c r="A128" s="35"/>
      <c r="B128" s="48" t="s">
        <v>21</v>
      </c>
      <c r="C128" s="66">
        <v>125013.05479999998</v>
      </c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</row>
    <row r="129" spans="1:70" s="70" customFormat="1" ht="16.5" thickBot="1" x14ac:dyDescent="0.3">
      <c r="A129" s="18" t="s">
        <v>129</v>
      </c>
      <c r="B129" s="49" t="s">
        <v>130</v>
      </c>
      <c r="C129" s="61">
        <v>0</v>
      </c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</row>
    <row r="130" spans="1:70" s="70" customFormat="1" ht="16.5" thickBot="1" x14ac:dyDescent="0.3">
      <c r="A130" s="25" t="s">
        <v>131</v>
      </c>
      <c r="B130" s="50" t="s">
        <v>132</v>
      </c>
      <c r="C130" s="59">
        <v>115617.60000000002</v>
      </c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</row>
    <row r="131" spans="1:70" s="70" customFormat="1" ht="16.5" thickBot="1" x14ac:dyDescent="0.3">
      <c r="A131" s="67"/>
      <c r="B131" s="23" t="s">
        <v>133</v>
      </c>
      <c r="C131" s="68">
        <v>937827.76056000008</v>
      </c>
      <c r="D131" s="74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</row>
    <row r="132" spans="1:70" s="75" customFormat="1" ht="15.75" x14ac:dyDescent="0.25">
      <c r="A132" s="78"/>
      <c r="B132" s="79" t="s">
        <v>139</v>
      </c>
      <c r="C132" s="80">
        <v>718811.35</v>
      </c>
    </row>
    <row r="133" spans="1:70" s="77" customFormat="1" ht="15.75" x14ac:dyDescent="0.25">
      <c r="A133" s="81"/>
      <c r="B133" s="76" t="s">
        <v>137</v>
      </c>
      <c r="C133" s="82">
        <v>787868.44</v>
      </c>
    </row>
    <row r="134" spans="1:70" s="77" customFormat="1" ht="15.75" x14ac:dyDescent="0.25">
      <c r="A134" s="81"/>
      <c r="B134" s="76" t="s">
        <v>144</v>
      </c>
      <c r="C134" s="82">
        <f>C135+C136+C137</f>
        <v>16875</v>
      </c>
    </row>
    <row r="135" spans="1:70" s="77" customFormat="1" ht="15.75" x14ac:dyDescent="0.25">
      <c r="A135" s="81"/>
      <c r="B135" s="76" t="s">
        <v>143</v>
      </c>
      <c r="C135" s="82">
        <v>1875</v>
      </c>
    </row>
    <row r="136" spans="1:70" s="77" customFormat="1" ht="15.75" x14ac:dyDescent="0.25">
      <c r="A136" s="81"/>
      <c r="B136" s="76" t="s">
        <v>141</v>
      </c>
      <c r="C136" s="82">
        <v>7500</v>
      </c>
    </row>
    <row r="137" spans="1:70" s="77" customFormat="1" ht="15.75" x14ac:dyDescent="0.25">
      <c r="A137" s="81"/>
      <c r="B137" s="76" t="s">
        <v>142</v>
      </c>
      <c r="C137" s="82">
        <v>7500</v>
      </c>
    </row>
    <row r="138" spans="1:70" s="77" customFormat="1" ht="15.75" x14ac:dyDescent="0.25">
      <c r="A138" s="81"/>
      <c r="B138" s="76" t="s">
        <v>140</v>
      </c>
      <c r="C138" s="82">
        <f>C134+C133-C131</f>
        <v>-133084.32056000014</v>
      </c>
    </row>
    <row r="139" spans="1:70" s="77" customFormat="1" ht="16.5" thickBot="1" x14ac:dyDescent="0.3">
      <c r="A139" s="83"/>
      <c r="B139" s="84" t="s">
        <v>138</v>
      </c>
      <c r="C139" s="85">
        <f>C138+C5</f>
        <v>-703435.67486000014</v>
      </c>
    </row>
  </sheetData>
  <mergeCells count="3">
    <mergeCell ref="A3:C3"/>
    <mergeCell ref="A1:C1"/>
    <mergeCell ref="A2:C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2026-01-12T09:24:13Z</dcterms:created>
  <dcterms:modified xsi:type="dcterms:W3CDTF">2026-01-20T07:11:01Z</dcterms:modified>
</cp:coreProperties>
</file>