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23250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9" i="1" l="1"/>
  <c r="C90" i="1" s="1"/>
  <c r="C8" i="1"/>
</calcChain>
</file>

<file path=xl/comments1.xml><?xml version="1.0" encoding="utf-8"?>
<comments xmlns="http://schemas.openxmlformats.org/spreadsheetml/2006/main">
  <authors>
    <author>NAV</author>
  </authors>
  <commentList>
    <comment ref="B11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49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<sst xmlns="http://schemas.openxmlformats.org/spreadsheetml/2006/main" count="104" uniqueCount="97">
  <si>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</si>
  <si>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</si>
  <si>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</si>
  <si>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</si>
  <si>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</si>
  <si>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</si>
  <si>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</si>
  <si>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</si>
  <si>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</si>
  <si>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</si>
  <si>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>Уборка кровель от мусора</t>
  </si>
  <si>
    <t xml:space="preserve">Удаление с крыш снега и наледи (сбивание сосулей)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</si>
  <si>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</si>
  <si>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</si>
  <si>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</si>
  <si>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</si>
  <si>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газонов в летний период </t>
  </si>
  <si>
    <t>Уборка контейнерной площадки в летний период</t>
  </si>
  <si>
    <t>Уборка территории после кошения</t>
  </si>
  <si>
    <t>Сгребание травы с газона после кошения</t>
  </si>
  <si>
    <t>Очистка урн в летний период</t>
  </si>
  <si>
    <t>4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</si>
  <si>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</si>
  <si>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</si>
  <si>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дорожек,крылец,бордюр,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</si>
  <si>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</si>
  <si>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</si>
  <si>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шириной 0,5 м (часть)</t>
  </si>
  <si>
    <t>Очистка  крылец, площадок, бордюр, отмосток и части пешеходных дорожек от наледи и льда шириной 0,5 м (часть)</t>
  </si>
  <si>
    <t>Очистка урн в зимний период</t>
  </si>
  <si>
    <t>5</t>
  </si>
  <si>
    <t>Кошение газонов</t>
  </si>
  <si>
    <t>7</t>
  </si>
  <si>
    <t>Ремонт, регулировка, промывка, испытание, консервация, расконсервация системы отопления</t>
  </si>
  <si>
    <t>осмотр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</si>
  <si>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</si>
  <si>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</si>
  <si>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</si>
  <si>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</si>
  <si>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ликвидация воздушных пробок в стояке отопления</t>
  </si>
  <si>
    <t>8</t>
  </si>
  <si>
    <t xml:space="preserve"> Подготовка многоквартирного дома к сезонной эксплуатации</t>
  </si>
  <si>
    <t>Ремонт просевшей отмостки</t>
  </si>
  <si>
    <t>Проверка состояния и ремонт продухов в цоколях здания</t>
  </si>
  <si>
    <t>Замена разбитых стекол окон и дверей в помещениях общего пользования</t>
  </si>
  <si>
    <t>Замена ламп освещения в местах общего пользования</t>
  </si>
  <si>
    <t xml:space="preserve">Замена ламп освещения внутриквартального </t>
  </si>
  <si>
    <t xml:space="preserve">ИТОГО </t>
  </si>
  <si>
    <t>9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</si>
  <si>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</si>
  <si>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</t>
  </si>
  <si>
    <t>Проведение тех. осмотров и устранение неначительных неисправностей систем электроснабжения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</si>
  <si>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</si>
  <si>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отопления</t>
  </si>
  <si>
    <t>Ершение кухонных стояков</t>
  </si>
  <si>
    <t>10</t>
  </si>
  <si>
    <t>Аварийное обслуживание внутридомового инжен. сантехнич. и эл. технического оборудования</t>
  </si>
  <si>
    <t>11</t>
  </si>
  <si>
    <t>Диспетчерское обслуживание</t>
  </si>
  <si>
    <t>12</t>
  </si>
  <si>
    <t>Дератизация подвала</t>
  </si>
  <si>
    <t>13</t>
  </si>
  <si>
    <t>Дезинсекция подвала</t>
  </si>
  <si>
    <t>14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</si>
  <si>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</si>
  <si>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</si>
  <si>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</si>
  <si>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</si>
  <si>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</si>
  <si>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</si>
  <si>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15</t>
  </si>
  <si>
    <t xml:space="preserve"> Текущий ремонт (непредвиденные работы)</t>
  </si>
  <si>
    <t>Текущий ремонт электрооборудования</t>
  </si>
  <si>
    <t>очистка корпуса ВРУ, ЩУРС от пыли и грязи</t>
  </si>
  <si>
    <t>ревизия и восстановление целостности изоляции электропроводки и контактных соединений электрооборудования</t>
  </si>
  <si>
    <t>замена светильника освещения придомовой территории с применением автовышки (1 подъезд)- прожектор светодиодный</t>
  </si>
  <si>
    <t>работа автовышки</t>
  </si>
  <si>
    <t>Текущий ремонт систем ВиК</t>
  </si>
  <si>
    <t>Текущий ремонт систем конструктивных элементов</t>
  </si>
  <si>
    <t>ремонт кровли после урагана по смете</t>
  </si>
  <si>
    <t>установка металлической урны с подбетонкой</t>
  </si>
  <si>
    <t>подбетонка ножек скамейки</t>
  </si>
  <si>
    <t>дополнительная уборка снега трактором</t>
  </si>
  <si>
    <t>17</t>
  </si>
  <si>
    <t>Содержание антенн и запирающих устройств</t>
  </si>
  <si>
    <t>16</t>
  </si>
  <si>
    <t>Управление многоквартирным домом</t>
  </si>
  <si>
    <t>ремонт  оборудования  в ИТП(смена паронитоваых прокладкок, ниппеля)</t>
  </si>
  <si>
    <t xml:space="preserve">Сумма затрат по дому </t>
  </si>
  <si>
    <t xml:space="preserve">Отчет за 2025 г </t>
  </si>
  <si>
    <t>по управлению и обслуживанию</t>
  </si>
  <si>
    <t>Результат на 01.01.2025 ("+"- экономия, "-" - перерасход)</t>
  </si>
  <si>
    <t>МКД по ул. пер.Монтажников 11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</si>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</sst>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Times"/>
      <family val="1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2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0" xfId="0" applyFont="1" applyBorder="1"/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8" fillId="0" borderId="0" xfId="0" applyFont="1"/>
    <xf numFmtId="16" fontId="7" fillId="0" borderId="5" xfId="0" applyNumberFormat="1" applyFont="1" applyBorder="1" applyAlignment="1">
      <alignment wrapText="1"/>
    </xf>
    <xf numFmtId="0" fontId="4" fillId="0" borderId="6" xfId="0" applyFont="1" applyBorder="1" applyAlignment="1">
      <alignment wrapText="1"/>
    </xf>
    <xf numFmtId="43" fontId="4" fillId="0" borderId="7" xfId="0" applyNumberFormat="1" applyFont="1" applyBorder="1" applyAlignment="1">
      <alignment horizontal="right" wrapText="1"/>
    </xf>
    <xf numFmtId="49" fontId="7" fillId="0" borderId="8" xfId="0" applyNumberFormat="1" applyFont="1" applyBorder="1" applyAlignment="1"/>
    <xf numFmtId="0" fontId="4" fillId="0" borderId="1" xfId="0" applyFont="1" applyBorder="1" applyAlignment="1">
      <alignment wrapText="1"/>
    </xf>
    <xf numFmtId="0" fontId="4" fillId="0" borderId="9" xfId="0" applyFont="1" applyBorder="1" applyAlignment="1">
      <alignment horizontal="right" wrapText="1"/>
    </xf>
    <xf numFmtId="49" fontId="7" fillId="0" borderId="5" xfId="0" applyNumberFormat="1" applyFont="1" applyBorder="1" applyAlignment="1"/>
    <xf numFmtId="0" fontId="4" fillId="0" borderId="6" xfId="0" applyFont="1" applyBorder="1" applyAlignment="1">
      <alignment vertical="top" wrapText="1"/>
    </xf>
    <xf numFmtId="49" fontId="7" fillId="0" borderId="10" xfId="0" applyNumberFormat="1" applyFont="1" applyBorder="1" applyAlignment="1"/>
    <xf numFmtId="0" fontId="4" fillId="0" borderId="11" xfId="0" applyFont="1" applyBorder="1"/>
    <xf numFmtId="43" fontId="7" fillId="0" borderId="12" xfId="0" applyNumberFormat="1" applyFont="1" applyBorder="1" applyAlignment="1">
      <alignment horizontal="right" wrapText="1"/>
    </xf>
    <xf numFmtId="49" fontId="7" fillId="0" borderId="13" xfId="0" applyNumberFormat="1" applyFont="1" applyBorder="1" applyAlignment="1">
      <alignment horizontal="center"/>
    </xf>
    <xf numFmtId="0" fontId="7" fillId="0" borderId="3" xfId="0" applyFont="1" applyBorder="1" applyAlignment="1"/>
    <xf numFmtId="164" fontId="9" fillId="0" borderId="14" xfId="0" applyNumberFormat="1" applyFont="1" applyBorder="1" applyAlignment="1">
      <alignment horizontal="right" wrapText="1"/>
    </xf>
    <xf numFmtId="0" fontId="4" fillId="0" borderId="11" xfId="0" applyFont="1" applyBorder="1" applyAlignment="1">
      <alignment wrapText="1"/>
    </xf>
    <xf numFmtId="49" fontId="7" fillId="0" borderId="15" xfId="0" applyNumberFormat="1" applyFont="1" applyBorder="1" applyAlignment="1"/>
    <xf numFmtId="0" fontId="4" fillId="0" borderId="16" xfId="0" applyFont="1" applyBorder="1"/>
    <xf numFmtId="43" fontId="7" fillId="0" borderId="17" xfId="0" applyNumberFormat="1" applyFont="1" applyBorder="1" applyAlignment="1">
      <alignment horizontal="right" wrapText="1"/>
    </xf>
    <xf numFmtId="49" fontId="7" fillId="0" borderId="2" xfId="0" applyNumberFormat="1" applyFont="1" applyBorder="1" applyAlignment="1">
      <alignment horizontal="center"/>
    </xf>
    <xf numFmtId="164" fontId="10" fillId="0" borderId="4" xfId="0" applyNumberFormat="1" applyFont="1" applyBorder="1" applyAlignment="1"/>
    <xf numFmtId="0" fontId="4" fillId="0" borderId="18" xfId="0" applyFont="1" applyBorder="1"/>
    <xf numFmtId="164" fontId="7" fillId="0" borderId="19" xfId="0" applyNumberFormat="1" applyFont="1" applyBorder="1"/>
    <xf numFmtId="49" fontId="7" fillId="0" borderId="5" xfId="0" applyNumberFormat="1" applyFont="1" applyBorder="1" applyAlignment="1">
      <alignment horizontal="center"/>
    </xf>
    <xf numFmtId="0" fontId="4" fillId="0" borderId="6" xfId="0" applyFont="1" applyBorder="1"/>
    <xf numFmtId="49" fontId="7" fillId="0" borderId="8" xfId="0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9" fontId="7" fillId="0" borderId="10" xfId="0" applyNumberFormat="1" applyFont="1" applyBorder="1" applyAlignment="1">
      <alignment horizontal="center"/>
    </xf>
    <xf numFmtId="164" fontId="7" fillId="0" borderId="17" xfId="0" applyNumberFormat="1" applyFont="1" applyBorder="1"/>
    <xf numFmtId="0" fontId="7" fillId="0" borderId="20" xfId="0" applyFont="1" applyBorder="1"/>
    <xf numFmtId="2" fontId="7" fillId="0" borderId="21" xfId="0" applyNumberFormat="1" applyFont="1" applyBorder="1" applyAlignment="1">
      <alignment horizontal="right" wrapText="1"/>
    </xf>
    <xf numFmtId="49" fontId="7" fillId="0" borderId="22" xfId="0" applyNumberFormat="1" applyFont="1" applyBorder="1" applyAlignment="1">
      <alignment horizontal="center"/>
    </xf>
    <xf numFmtId="49" fontId="7" fillId="0" borderId="23" xfId="0" applyNumberFormat="1" applyFont="1" applyBorder="1" applyAlignment="1">
      <alignment horizontal="center"/>
    </xf>
    <xf numFmtId="164" fontId="7" fillId="0" borderId="12" xfId="0" applyNumberFormat="1" applyFont="1" applyBorder="1"/>
    <xf numFmtId="49" fontId="7" fillId="0" borderId="24" xfId="0" applyNumberFormat="1" applyFont="1" applyBorder="1" applyAlignment="1">
      <alignment horizontal="center"/>
    </xf>
    <xf numFmtId="0" fontId="4" fillId="0" borderId="25" xfId="0" applyFont="1" applyBorder="1"/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horizontal="right" wrapText="1"/>
    </xf>
    <xf numFmtId="0" fontId="7" fillId="0" borderId="19" xfId="0" applyFont="1" applyBorder="1" applyAlignment="1">
      <alignment horizontal="right" wrapText="1"/>
    </xf>
    <xf numFmtId="4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0" fontId="7" fillId="0" borderId="9" xfId="0" applyFont="1" applyBorder="1" applyAlignment="1">
      <alignment horizontal="right" wrapText="1"/>
    </xf>
    <xf numFmtId="164" fontId="7" fillId="0" borderId="4" xfId="0" applyNumberFormat="1" applyFont="1" applyBorder="1" applyAlignment="1"/>
    <xf numFmtId="49" fontId="7" fillId="0" borderId="28" xfId="0" applyNumberFormat="1" applyFont="1" applyBorder="1" applyAlignment="1">
      <alignment horizontal="center"/>
    </xf>
    <xf numFmtId="0" fontId="4" fillId="0" borderId="7" xfId="0" applyFont="1" applyBorder="1" applyAlignment="1">
      <alignment horizontal="right" wrapText="1"/>
    </xf>
    <xf numFmtId="0" fontId="11" fillId="0" borderId="1" xfId="1" applyFont="1" applyFill="1" applyBorder="1" applyAlignment="1">
      <alignment vertical="center" wrapText="1"/>
    </xf>
    <xf numFmtId="49" fontId="7" fillId="0" borderId="29" xfId="0" applyNumberFormat="1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0" fontId="4" fillId="0" borderId="18" xfId="0" applyFont="1" applyBorder="1" applyAlignment="1">
      <alignment wrapText="1"/>
    </xf>
    <xf numFmtId="49" fontId="7" fillId="0" borderId="30" xfId="0" applyNumberFormat="1" applyFont="1" applyBorder="1" applyAlignment="1">
      <alignment horizontal="center"/>
    </xf>
    <xf numFmtId="0" fontId="4" fillId="0" borderId="16" xfId="0" applyFont="1" applyBorder="1" applyAlignment="1"/>
    <xf numFmtId="164" fontId="7" fillId="0" borderId="12" xfId="0" applyNumberFormat="1" applyFont="1" applyBorder="1" applyAlignment="1"/>
    <xf numFmtId="0" fontId="4" fillId="0" borderId="20" xfId="0" applyFont="1" applyBorder="1" applyAlignment="1"/>
    <xf numFmtId="165" fontId="4" fillId="0" borderId="31" xfId="0" applyNumberFormat="1" applyFont="1" applyBorder="1" applyAlignment="1">
      <alignment horizontal="right" wrapText="1"/>
    </xf>
    <xf numFmtId="0" fontId="7" fillId="0" borderId="20" xfId="0" applyFont="1" applyBorder="1" applyAlignment="1"/>
    <xf numFmtId="165" fontId="4" fillId="0" borderId="21" xfId="0" applyNumberFormat="1" applyFont="1" applyBorder="1" applyAlignment="1">
      <alignment horizontal="right" wrapText="1"/>
    </xf>
    <xf numFmtId="43" fontId="8" fillId="0" borderId="0" xfId="0" applyNumberFormat="1" applyFont="1"/>
    <xf numFmtId="0" fontId="7" fillId="0" borderId="3" xfId="0" applyFont="1" applyBorder="1" applyAlignment="1">
      <alignment wrapText="1"/>
    </xf>
    <xf numFmtId="49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164" fontId="8" fillId="0" borderId="32" xfId="0" applyNumberFormat="1" applyFont="1" applyBorder="1" applyAlignment="1"/>
    <xf numFmtId="0" fontId="4" fillId="0" borderId="33" xfId="0" applyFont="1" applyBorder="1" applyAlignment="1"/>
    <xf numFmtId="164" fontId="7" fillId="0" borderId="4" xfId="0" applyNumberFormat="1" applyFont="1" applyBorder="1" applyAlignment="1">
      <alignment horizontal="right" wrapText="1"/>
    </xf>
    <xf numFmtId="49" fontId="7" fillId="0" borderId="2" xfId="0" applyNumberFormat="1" applyFont="1" applyBorder="1" applyAlignment="1"/>
    <xf numFmtId="0" fontId="7" fillId="0" borderId="21" xfId="0" applyFont="1" applyBorder="1"/>
    <xf numFmtId="0" fontId="13" fillId="0" borderId="0" xfId="0" applyFont="1" applyFill="1" applyBorder="1" applyAlignment="1">
      <alignment horizontal="right" vertical="center"/>
    </xf>
    <xf numFmtId="0" fontId="7" fillId="0" borderId="0" xfId="2" applyFont="1" applyBorder="1" applyAlignment="1">
      <alignment horizontal="center"/>
    </xf>
    <xf numFmtId="2" fontId="4" fillId="0" borderId="0" xfId="0" applyNumberFormat="1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wrapText="1"/>
    </xf>
    <xf numFmtId="4" fontId="7" fillId="0" borderId="21" xfId="3" applyNumberFormat="1" applyFont="1" applyBorder="1" applyAlignment="1">
      <alignment horizontal="right" vertical="center"/>
    </xf>
    <xf numFmtId="0" fontId="8" fillId="0" borderId="0" xfId="0" applyFont="1" applyBorder="1"/>
    <xf numFmtId="0" fontId="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wrapText="1"/>
    </xf>
    <xf numFmtId="4" fontId="7" fillId="0" borderId="0" xfId="3" applyNumberFormat="1" applyFont="1" applyBorder="1" applyAlignment="1">
      <alignment horizontal="right" vertical="center"/>
    </xf>
    <xf numFmtId="0" fontId="4" fillId="0" borderId="24" xfId="2" applyFont="1" applyBorder="1" applyAlignment="1">
      <alignment horizontal="center"/>
    </xf>
    <xf numFmtId="0" fontId="7" fillId="0" borderId="34" xfId="2" applyFont="1" applyBorder="1"/>
    <xf numFmtId="4" fontId="7" fillId="0" borderId="35" xfId="3" applyNumberFormat="1" applyFont="1" applyFill="1" applyBorder="1" applyAlignment="1">
      <alignment horizontal="right" vertical="center"/>
    </xf>
    <xf numFmtId="0" fontId="4" fillId="0" borderId="8" xfId="2" applyFont="1" applyBorder="1" applyAlignment="1">
      <alignment horizontal="center"/>
    </xf>
    <xf numFmtId="0" fontId="7" fillId="0" borderId="36" xfId="2" applyFont="1" applyBorder="1"/>
    <xf numFmtId="4" fontId="7" fillId="0" borderId="37" xfId="3" applyNumberFormat="1" applyFont="1" applyFill="1" applyBorder="1" applyAlignment="1">
      <alignment horizontal="right" vertical="center"/>
    </xf>
    <xf numFmtId="4" fontId="7" fillId="0" borderId="37" xfId="3" applyNumberFormat="1" applyFont="1" applyBorder="1" applyAlignment="1">
      <alignment horizontal="right" vertical="center"/>
    </xf>
    <xf numFmtId="0" fontId="4" fillId="0" borderId="23" xfId="2" applyFont="1" applyBorder="1" applyAlignment="1">
      <alignment horizontal="center"/>
    </xf>
    <xf numFmtId="0" fontId="7" fillId="0" borderId="38" xfId="2" applyFont="1" applyBorder="1"/>
    <xf numFmtId="4" fontId="7" fillId="0" borderId="39" xfId="3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center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0"/>
  <sheetViews>
    <sheetView tabSelected="1" workbookViewId="0">
      <selection activeCell="C5" sqref="C5"/>
    </sheetView>
  </sheetViews>
  <sheetFormatPr defaultColWidth="0" defaultRowHeight="11.25" x14ac:dyDescent="0.2"/>
  <cols>
    <col min="1" max="1" width="3.85546875" style="1" customWidth="1"/>
    <col min="2" max="2" width="69.85546875" style="1" customWidth="1"/>
    <col min="3" max="3" width="15.140625" style="1" customWidth="1"/>
    <col min="4" max="4" width="23" style="1" customWidth="1"/>
    <col min="5" max="5" width="15.140625" style="1" customWidth="1"/>
    <col min="6" max="198" width="11.140625" style="1" customWidth="1"/>
    <col min="199" max="199" width="3.85546875" style="1" customWidth="1"/>
    <col min="200" max="200" width="44.28515625" style="1" customWidth="1"/>
    <col min="201" max="201" width="9" style="1" customWidth="1"/>
    <col min="202" max="202" width="8.28515625" style="1" customWidth="1"/>
    <col min="203" max="203" width="7.28515625" style="1" customWidth="1"/>
    <col min="204" max="204" width="6.5703125" style="1" customWidth="1"/>
    <col min="205" max="205" width="8.28515625" style="1" customWidth="1"/>
    <col min="206" max="206" width="0" style="1" hidden="1" customWidth="1"/>
    <col min="207" max="207" width="10.7109375" style="1" customWidth="1"/>
    <col min="208" max="208" width="9" style="1" customWidth="1"/>
    <col min="209" max="209" width="8.42578125" style="1" customWidth="1"/>
    <col min="210" max="210" width="9.28515625" style="1" customWidth="1"/>
    <col min="211" max="211" width="11.140625" style="1" customWidth="1"/>
    <col min="212" max="214" width="9" style="1" customWidth="1"/>
    <col min="215" max="215" width="11.140625" style="1" customWidth="1"/>
    <col min="216" max="227" width="9.28515625" style="1" customWidth="1"/>
    <col min="228" max="236" width="11.140625" style="1" customWidth="1"/>
    <col min="237" max="237" width="8.7109375" style="1" customWidth="1"/>
    <col min="238" max="238" width="10.140625" style="1" customWidth="1"/>
    <col min="239" max="239" width="9.5703125" style="1" customWidth="1"/>
    <col min="240" max="240" width="8.42578125" style="1" customWidth="1"/>
    <col min="241" max="241" width="8.5703125" style="1" customWidth="1"/>
    <col min="242" max="242" width="10.140625" style="1" customWidth="1"/>
    <col min="243" max="243" width="10" style="1" customWidth="1"/>
    <col min="244" max="244" width="9.28515625" style="1" customWidth="1"/>
    <col min="245" max="245" width="9.140625" style="1" customWidth="1"/>
    <col min="246" max="246" width="9.7109375" style="1" customWidth="1"/>
    <col min="247" max="247" width="10.5703125" style="1" customWidth="1"/>
    <col min="248" max="255" width="11.140625" style="1" customWidth="1"/>
    <col min="256" max="16384" width="0" style="1" hidden="1"/>
  </cols>
  <sheetData>
    <row r="1" spans="1:8" ht="15.75" x14ac:dyDescent="0.25">
      <c r="A1" s="92" t="s">
        <v>89</v>
      </c>
      <c r="B1" s="92"/>
      <c r="C1" s="72"/>
    </row>
    <row r="2" spans="1:8" ht="15.75" x14ac:dyDescent="0.25">
      <c r="A2" s="92" t="s">
        <v>90</v>
      </c>
      <c r="B2" s="92"/>
      <c r="C2" s="72"/>
    </row>
    <row r="3" spans="1:8" s="3" customFormat="1" ht="22.5" customHeight="1" x14ac:dyDescent="0.25">
      <c r="A3" s="92" t="s">
        <v>92</v>
      </c>
      <c r="B3" s="92"/>
      <c r="C3" s="72"/>
    </row>
    <row r="4" spans="1:8" s="3" customFormat="1" ht="16.5" thickBot="1" x14ac:dyDescent="0.3">
      <c r="A4" s="73"/>
      <c r="B4" s="73"/>
      <c r="C4" s="74"/>
    </row>
    <row r="5" spans="1:8" s="3" customFormat="1" ht="16.5" thickBot="1" x14ac:dyDescent="0.3">
      <c r="A5" s="75"/>
      <c r="B5" s="76" t="s">
        <v>91</v>
      </c>
      <c r="C5" s="77">
        <v>-72419.08</v>
      </c>
    </row>
    <row r="6" spans="1:8" s="7" customFormat="1" ht="16.5" customHeight="1" thickBot="1" x14ac:dyDescent="0.3">
      <c r="A6" s="4">
        <v>1</v>
      </c>
      <c r="B6" s="5" t="s">
        <v>0</v>
      </c>
      <c r="C6" s="6"/>
    </row>
    <row r="7" spans="1:8" s="7" customFormat="1" ht="23.25" customHeight="1" x14ac:dyDescent="0.25">
      <c r="A7" s="8"/>
      <c r="B7" s="9" t="s">
        <v>1</v>
      </c>
      <c r="C7" s="10"/>
    </row>
    <row r="8" spans="1:8" s="7" customFormat="1" ht="15.75" hidden="1" x14ac:dyDescent="0.25">
      <c r="A8" s="11"/>
      <c r="B8" s="12" t="s">
        <v>2</v>
      </c>
      <c r="C8" s="13" t="e">
        <f>#REF!+#REF!+#REF!+#REF!+#REF!+#REF!+#REF!+#REF!+#REF!+#REF!+#REF!+#REF!</f>
        <v>#REF!</v>
      </c>
    </row>
    <row r="9" spans="1:8" s="7" customFormat="1" ht="12.75" customHeight="1" x14ac:dyDescent="0.25">
      <c r="A9" s="11"/>
      <c r="B9" s="12" t="s">
        <v>3</v>
      </c>
      <c r="C9" s="13">
        <v>17796.480000000007</v>
      </c>
      <c r="E9" s="92"/>
      <c r="F9" s="92"/>
      <c r="G9" s="72"/>
      <c r="H9" s="78"/>
    </row>
    <row r="10" spans="1:8" s="7" customFormat="1" ht="15.75" hidden="1" x14ac:dyDescent="0.25">
      <c r="A10" s="11"/>
      <c r="B10" s="2" t="s">
        <v>4</v>
      </c>
      <c r="C10" s="13">
        <v>0</v>
      </c>
      <c r="E10" s="92"/>
      <c r="F10" s="92"/>
      <c r="G10" s="72"/>
      <c r="H10" s="78"/>
    </row>
    <row r="11" spans="1:8" s="7" customFormat="1" ht="15" customHeight="1" x14ac:dyDescent="0.25">
      <c r="A11" s="14"/>
      <c r="B11" s="15" t="s">
        <v>5</v>
      </c>
      <c r="C11" s="13">
        <v>1715.385</v>
      </c>
      <c r="E11" s="92"/>
      <c r="F11" s="92"/>
      <c r="G11" s="72"/>
      <c r="H11" s="78"/>
    </row>
    <row r="12" spans="1:8" s="7" customFormat="1" ht="15.75" x14ac:dyDescent="0.25">
      <c r="A12" s="11"/>
      <c r="B12" s="2" t="s">
        <v>6</v>
      </c>
      <c r="C12" s="13">
        <v>50.427</v>
      </c>
      <c r="E12" s="73"/>
      <c r="F12" s="73"/>
      <c r="G12" s="74"/>
      <c r="H12" s="78"/>
    </row>
    <row r="13" spans="1:8" s="7" customFormat="1" ht="16.5" thickBot="1" x14ac:dyDescent="0.3">
      <c r="A13" s="16"/>
      <c r="B13" s="17" t="s">
        <v>7</v>
      </c>
      <c r="C13" s="18">
        <v>19562.292000000005</v>
      </c>
      <c r="E13" s="79"/>
      <c r="F13" s="80"/>
      <c r="G13" s="81"/>
      <c r="H13" s="78"/>
    </row>
    <row r="14" spans="1:8" s="7" customFormat="1" ht="16.5" thickBot="1" x14ac:dyDescent="0.3">
      <c r="A14" s="19" t="s">
        <v>8</v>
      </c>
      <c r="B14" s="20" t="s">
        <v>9</v>
      </c>
      <c r="C14" s="21"/>
      <c r="E14" s="78"/>
      <c r="F14" s="78"/>
      <c r="G14" s="78"/>
      <c r="H14" s="78"/>
    </row>
    <row r="15" spans="1:8" s="7" customFormat="1" ht="17.25" customHeight="1" x14ac:dyDescent="0.25">
      <c r="A15" s="16"/>
      <c r="B15" s="22" t="s">
        <v>10</v>
      </c>
      <c r="C15" s="13">
        <v>0</v>
      </c>
    </row>
    <row r="16" spans="1:8" s="7" customFormat="1" ht="17.25" customHeight="1" x14ac:dyDescent="0.25">
      <c r="A16" s="16"/>
      <c r="B16" s="17" t="s">
        <v>11</v>
      </c>
      <c r="C16" s="13">
        <v>0</v>
      </c>
    </row>
    <row r="17" spans="1:3" s="7" customFormat="1" ht="12.75" customHeight="1" thickBot="1" x14ac:dyDescent="0.3">
      <c r="A17" s="23"/>
      <c r="B17" s="24" t="s">
        <v>7</v>
      </c>
      <c r="C17" s="25">
        <v>0</v>
      </c>
    </row>
    <row r="18" spans="1:3" s="7" customFormat="1" ht="15" customHeight="1" thickBot="1" x14ac:dyDescent="0.3">
      <c r="A18" s="26" t="s">
        <v>12</v>
      </c>
      <c r="B18" s="20" t="s">
        <v>13</v>
      </c>
      <c r="C18" s="27"/>
    </row>
    <row r="19" spans="1:3" s="7" customFormat="1" ht="31.5" x14ac:dyDescent="0.25">
      <c r="A19" s="14"/>
      <c r="B19" s="9" t="s">
        <v>14</v>
      </c>
      <c r="C19" s="13">
        <v>1751.136</v>
      </c>
    </row>
    <row r="20" spans="1:3" s="7" customFormat="1" ht="15.75" x14ac:dyDescent="0.25">
      <c r="A20" s="11"/>
      <c r="B20" s="12" t="s">
        <v>15</v>
      </c>
      <c r="C20" s="13">
        <v>1526</v>
      </c>
    </row>
    <row r="21" spans="1:3" s="7" customFormat="1" ht="15.75" x14ac:dyDescent="0.25">
      <c r="A21" s="11"/>
      <c r="B21" s="12" t="s">
        <v>16</v>
      </c>
      <c r="C21" s="13">
        <v>686.46</v>
      </c>
    </row>
    <row r="22" spans="1:3" s="7" customFormat="1" ht="15.75" x14ac:dyDescent="0.25">
      <c r="A22" s="11"/>
      <c r="B22" s="2" t="s">
        <v>17</v>
      </c>
      <c r="C22" s="13">
        <v>686.04000000000008</v>
      </c>
    </row>
    <row r="23" spans="1:3" s="7" customFormat="1" ht="15.75" x14ac:dyDescent="0.25">
      <c r="A23" s="16"/>
      <c r="B23" s="17" t="s">
        <v>18</v>
      </c>
      <c r="C23" s="13">
        <v>401.28000000000003</v>
      </c>
    </row>
    <row r="24" spans="1:3" s="7" customFormat="1" ht="15.75" x14ac:dyDescent="0.25">
      <c r="A24" s="16"/>
      <c r="B24" s="17" t="s">
        <v>19</v>
      </c>
      <c r="C24" s="13">
        <v>3052</v>
      </c>
    </row>
    <row r="25" spans="1:3" s="7" customFormat="1" ht="15.75" x14ac:dyDescent="0.25">
      <c r="A25" s="16"/>
      <c r="B25" s="2" t="s">
        <v>20</v>
      </c>
      <c r="C25" s="13">
        <v>133.52000000000001</v>
      </c>
    </row>
    <row r="26" spans="1:3" s="7" customFormat="1" ht="14.25" customHeight="1" thickBot="1" x14ac:dyDescent="0.3">
      <c r="A26" s="16"/>
      <c r="B26" s="28" t="s">
        <v>7</v>
      </c>
      <c r="C26" s="29">
        <v>8236.4360000000015</v>
      </c>
    </row>
    <row r="27" spans="1:3" s="7" customFormat="1" ht="16.5" thickBot="1" x14ac:dyDescent="0.3">
      <c r="A27" s="26" t="s">
        <v>21</v>
      </c>
      <c r="B27" s="20" t="s">
        <v>22</v>
      </c>
      <c r="C27" s="27"/>
    </row>
    <row r="28" spans="1:3" s="7" customFormat="1" ht="14.25" customHeight="1" x14ac:dyDescent="0.25">
      <c r="A28" s="30"/>
      <c r="B28" s="31" t="s">
        <v>23</v>
      </c>
      <c r="C28" s="13">
        <v>686.04000000000008</v>
      </c>
    </row>
    <row r="29" spans="1:3" s="7" customFormat="1" ht="33.75" customHeight="1" x14ac:dyDescent="0.25">
      <c r="A29" s="32"/>
      <c r="B29" s="12" t="s">
        <v>24</v>
      </c>
      <c r="C29" s="13">
        <v>16691.993999999999</v>
      </c>
    </row>
    <row r="30" spans="1:3" s="7" customFormat="1" ht="31.5" x14ac:dyDescent="0.25">
      <c r="A30" s="32"/>
      <c r="B30" s="12" t="s">
        <v>25</v>
      </c>
      <c r="C30" s="13">
        <v>9986.2079999999987</v>
      </c>
    </row>
    <row r="31" spans="1:3" s="7" customFormat="1" ht="31.5" customHeight="1" x14ac:dyDescent="0.25">
      <c r="A31" s="32"/>
      <c r="B31" s="12" t="s">
        <v>26</v>
      </c>
      <c r="C31" s="13">
        <v>2767.7400000000002</v>
      </c>
    </row>
    <row r="32" spans="1:3" s="7" customFormat="1" ht="30.75" customHeight="1" x14ac:dyDescent="0.25">
      <c r="A32" s="32"/>
      <c r="B32" s="12" t="s">
        <v>27</v>
      </c>
      <c r="C32" s="13">
        <v>477.26000000000005</v>
      </c>
    </row>
    <row r="33" spans="1:3" s="7" customFormat="1" ht="32.25" customHeight="1" x14ac:dyDescent="0.25">
      <c r="A33" s="32"/>
      <c r="B33" s="33" t="s">
        <v>28</v>
      </c>
      <c r="C33" s="13">
        <v>6295.18</v>
      </c>
    </row>
    <row r="34" spans="1:3" s="7" customFormat="1" ht="15.75" customHeight="1" x14ac:dyDescent="0.25">
      <c r="A34" s="34"/>
      <c r="B34" s="22" t="s">
        <v>29</v>
      </c>
      <c r="C34" s="13">
        <v>133.52000000000001</v>
      </c>
    </row>
    <row r="35" spans="1:3" s="7" customFormat="1" ht="15.75" customHeight="1" thickBot="1" x14ac:dyDescent="0.3">
      <c r="A35" s="34"/>
      <c r="B35" s="22" t="s">
        <v>7</v>
      </c>
      <c r="C35" s="35">
        <v>37037.941999999995</v>
      </c>
    </row>
    <row r="36" spans="1:3" s="7" customFormat="1" ht="16.5" thickBot="1" x14ac:dyDescent="0.3">
      <c r="A36" s="26" t="s">
        <v>30</v>
      </c>
      <c r="B36" s="36" t="s">
        <v>31</v>
      </c>
      <c r="C36" s="37">
        <v>9842</v>
      </c>
    </row>
    <row r="37" spans="1:3" s="7" customFormat="1" ht="32.25" thickBot="1" x14ac:dyDescent="0.3">
      <c r="A37" s="26" t="s">
        <v>32</v>
      </c>
      <c r="B37" s="64" t="s">
        <v>33</v>
      </c>
      <c r="C37" s="27"/>
    </row>
    <row r="38" spans="1:3" s="7" customFormat="1" ht="15.75" x14ac:dyDescent="0.25">
      <c r="A38" s="38"/>
      <c r="B38" s="68" t="s">
        <v>34</v>
      </c>
      <c r="C38" s="67">
        <v>225.45000000000002</v>
      </c>
    </row>
    <row r="39" spans="1:3" s="7" customFormat="1" ht="14.25" customHeight="1" x14ac:dyDescent="0.25">
      <c r="A39" s="65"/>
      <c r="B39" s="2" t="s">
        <v>35</v>
      </c>
      <c r="C39" s="66">
        <v>11024.64</v>
      </c>
    </row>
    <row r="40" spans="1:3" s="7" customFormat="1" ht="15.75" x14ac:dyDescent="0.25">
      <c r="A40" s="32"/>
      <c r="B40" s="2" t="s">
        <v>36</v>
      </c>
      <c r="C40" s="13">
        <v>8186.0999999999995</v>
      </c>
    </row>
    <row r="41" spans="1:3" s="7" customFormat="1" ht="15.75" x14ac:dyDescent="0.25">
      <c r="A41" s="32"/>
      <c r="B41" s="2" t="s">
        <v>37</v>
      </c>
      <c r="C41" s="13">
        <v>4332.8999999999996</v>
      </c>
    </row>
    <row r="42" spans="1:3" s="7" customFormat="1" ht="15.75" x14ac:dyDescent="0.25">
      <c r="A42" s="32"/>
      <c r="B42" s="2" t="s">
        <v>38</v>
      </c>
      <c r="C42" s="13">
        <v>304.2</v>
      </c>
    </row>
    <row r="43" spans="1:3" s="7" customFormat="1" ht="15.75" x14ac:dyDescent="0.25">
      <c r="A43" s="32"/>
      <c r="B43" s="2" t="s">
        <v>39</v>
      </c>
      <c r="C43" s="13">
        <v>0</v>
      </c>
    </row>
    <row r="44" spans="1:3" s="7" customFormat="1" ht="15" customHeight="1" thickBot="1" x14ac:dyDescent="0.3">
      <c r="A44" s="39"/>
      <c r="B44" s="24" t="s">
        <v>7</v>
      </c>
      <c r="C44" s="40">
        <v>24073.29</v>
      </c>
    </row>
    <row r="45" spans="1:3" s="7" customFormat="1" ht="15.75" customHeight="1" thickBot="1" x14ac:dyDescent="0.3">
      <c r="A45" s="26" t="s">
        <v>40</v>
      </c>
      <c r="B45" s="20" t="s">
        <v>41</v>
      </c>
      <c r="C45" s="27"/>
    </row>
    <row r="46" spans="1:3" s="7" customFormat="1" ht="16.5" hidden="1" customHeight="1" x14ac:dyDescent="0.25">
      <c r="A46" s="41"/>
      <c r="B46" s="42" t="s">
        <v>42</v>
      </c>
      <c r="C46" s="13">
        <v>0</v>
      </c>
    </row>
    <row r="47" spans="1:3" s="7" customFormat="1" ht="15" hidden="1" customHeight="1" x14ac:dyDescent="0.25">
      <c r="A47" s="30"/>
      <c r="B47" s="9" t="s">
        <v>43</v>
      </c>
      <c r="C47" s="13">
        <v>0</v>
      </c>
    </row>
    <row r="48" spans="1:3" s="7" customFormat="1" ht="22.5" hidden="1" customHeight="1" x14ac:dyDescent="0.25">
      <c r="A48" s="34"/>
      <c r="B48" s="22" t="s">
        <v>44</v>
      </c>
      <c r="C48" s="13">
        <v>0</v>
      </c>
    </row>
    <row r="49" spans="1:3" s="7" customFormat="1" ht="15.75" x14ac:dyDescent="0.25">
      <c r="A49" s="34"/>
      <c r="B49" s="17" t="s">
        <v>45</v>
      </c>
      <c r="C49" s="13">
        <v>340.08</v>
      </c>
    </row>
    <row r="50" spans="1:3" s="7" customFormat="1" ht="13.5" customHeight="1" x14ac:dyDescent="0.25">
      <c r="A50" s="34"/>
      <c r="B50" s="17" t="s">
        <v>46</v>
      </c>
      <c r="C50" s="13">
        <v>0</v>
      </c>
    </row>
    <row r="51" spans="1:3" s="7" customFormat="1" ht="16.5" thickBot="1" x14ac:dyDescent="0.3">
      <c r="A51" s="39"/>
      <c r="B51" s="24" t="s">
        <v>47</v>
      </c>
      <c r="C51" s="40">
        <v>340.08</v>
      </c>
    </row>
    <row r="52" spans="1:3" s="7" customFormat="1" ht="16.5" thickBot="1" x14ac:dyDescent="0.3">
      <c r="A52" s="26" t="s">
        <v>48</v>
      </c>
      <c r="B52" s="20" t="s">
        <v>49</v>
      </c>
      <c r="C52" s="27"/>
    </row>
    <row r="53" spans="1:3" s="7" customFormat="1" ht="31.5" x14ac:dyDescent="0.25">
      <c r="A53" s="30"/>
      <c r="B53" s="9" t="s">
        <v>50</v>
      </c>
      <c r="C53" s="13">
        <v>0</v>
      </c>
    </row>
    <row r="54" spans="1:3" s="7" customFormat="1" ht="26.25" customHeight="1" x14ac:dyDescent="0.25">
      <c r="A54" s="32"/>
      <c r="B54" s="12" t="s">
        <v>51</v>
      </c>
      <c r="C54" s="13">
        <v>3864.692</v>
      </c>
    </row>
    <row r="55" spans="1:3" s="7" customFormat="1" ht="31.5" x14ac:dyDescent="0.25">
      <c r="A55" s="32"/>
      <c r="B55" s="12" t="s">
        <v>52</v>
      </c>
      <c r="C55" s="13">
        <v>3052.8780000000002</v>
      </c>
    </row>
    <row r="56" spans="1:3" s="7" customFormat="1" ht="31.5" x14ac:dyDescent="0.25">
      <c r="A56" s="32"/>
      <c r="B56" s="12" t="s">
        <v>53</v>
      </c>
      <c r="C56" s="13">
        <v>0</v>
      </c>
    </row>
    <row r="57" spans="1:3" s="7" customFormat="1" ht="15.75" hidden="1" x14ac:dyDescent="0.25">
      <c r="A57" s="34"/>
      <c r="B57" s="22" t="s">
        <v>54</v>
      </c>
      <c r="C57" s="13">
        <v>0</v>
      </c>
    </row>
    <row r="58" spans="1:3" s="7" customFormat="1" ht="16.5" thickBot="1" x14ac:dyDescent="0.3">
      <c r="A58" s="34"/>
      <c r="B58" s="17" t="s">
        <v>47</v>
      </c>
      <c r="C58" s="35">
        <v>6917.5700000000006</v>
      </c>
    </row>
    <row r="59" spans="1:3" s="7" customFormat="1" ht="32.25" thickBot="1" x14ac:dyDescent="0.3">
      <c r="A59" s="26" t="s">
        <v>55</v>
      </c>
      <c r="B59" s="43" t="s">
        <v>56</v>
      </c>
      <c r="C59" s="44">
        <v>8301.0839999999989</v>
      </c>
    </row>
    <row r="60" spans="1:3" s="7" customFormat="1" ht="16.5" thickBot="1" x14ac:dyDescent="0.3">
      <c r="A60" s="26" t="s">
        <v>57</v>
      </c>
      <c r="B60" s="36" t="s">
        <v>58</v>
      </c>
      <c r="C60" s="45">
        <v>2332.536000000001</v>
      </c>
    </row>
    <row r="61" spans="1:3" s="7" customFormat="1" ht="16.5" thickBot="1" x14ac:dyDescent="0.3">
      <c r="A61" s="26" t="s">
        <v>59</v>
      </c>
      <c r="B61" s="36" t="s">
        <v>60</v>
      </c>
      <c r="C61" s="44">
        <v>3006</v>
      </c>
    </row>
    <row r="62" spans="1:3" s="7" customFormat="1" ht="16.5" thickBot="1" x14ac:dyDescent="0.3">
      <c r="A62" s="46" t="s">
        <v>61</v>
      </c>
      <c r="B62" s="47" t="s">
        <v>62</v>
      </c>
      <c r="C62" s="48">
        <v>2404.8000000000002</v>
      </c>
    </row>
    <row r="63" spans="1:3" s="7" customFormat="1" ht="16.5" thickBot="1" x14ac:dyDescent="0.3">
      <c r="A63" s="26" t="s">
        <v>63</v>
      </c>
      <c r="B63" s="20" t="s">
        <v>64</v>
      </c>
      <c r="C63" s="27"/>
    </row>
    <row r="64" spans="1:3" s="7" customFormat="1" ht="15.75" x14ac:dyDescent="0.25">
      <c r="A64" s="30"/>
      <c r="B64" s="31" t="s">
        <v>65</v>
      </c>
      <c r="C64" s="13">
        <v>5891.6400000000021</v>
      </c>
    </row>
    <row r="65" spans="1:3" s="7" customFormat="1" ht="15.75" x14ac:dyDescent="0.25">
      <c r="A65" s="11"/>
      <c r="B65" s="2" t="s">
        <v>66</v>
      </c>
      <c r="C65" s="13">
        <v>4439.5199999999995</v>
      </c>
    </row>
    <row r="66" spans="1:3" s="7" customFormat="1" ht="31.5" x14ac:dyDescent="0.25">
      <c r="A66" s="11"/>
      <c r="B66" s="12" t="s">
        <v>67</v>
      </c>
      <c r="C66" s="13">
        <v>4322.3999999999987</v>
      </c>
    </row>
    <row r="67" spans="1:3" s="7" customFormat="1" ht="31.5" x14ac:dyDescent="0.25">
      <c r="A67" s="11"/>
      <c r="B67" s="12" t="s">
        <v>68</v>
      </c>
      <c r="C67" s="13">
        <v>4322.3999999999987</v>
      </c>
    </row>
    <row r="68" spans="1:3" s="7" customFormat="1" ht="47.25" x14ac:dyDescent="0.25">
      <c r="A68" s="16"/>
      <c r="B68" s="22" t="s">
        <v>69</v>
      </c>
      <c r="C68" s="13">
        <v>8644.7999999999975</v>
      </c>
    </row>
    <row r="69" spans="1:3" s="7" customFormat="1" ht="16.5" thickBot="1" x14ac:dyDescent="0.3">
      <c r="A69" s="16"/>
      <c r="B69" s="17" t="s">
        <v>47</v>
      </c>
      <c r="C69" s="35">
        <v>27620.76</v>
      </c>
    </row>
    <row r="70" spans="1:3" s="7" customFormat="1" ht="16.5" thickBot="1" x14ac:dyDescent="0.3">
      <c r="A70" s="19" t="s">
        <v>70</v>
      </c>
      <c r="B70" s="20" t="s">
        <v>71</v>
      </c>
      <c r="C70" s="49"/>
    </row>
    <row r="71" spans="1:3" s="7" customFormat="1" ht="15.75" x14ac:dyDescent="0.25">
      <c r="A71" s="50"/>
      <c r="B71" s="31" t="s">
        <v>72</v>
      </c>
      <c r="C71" s="51"/>
    </row>
    <row r="72" spans="1:3" s="7" customFormat="1" ht="15.75" x14ac:dyDescent="0.25">
      <c r="A72" s="50"/>
      <c r="B72" s="31" t="s">
        <v>73</v>
      </c>
      <c r="C72" s="13">
        <v>0</v>
      </c>
    </row>
    <row r="73" spans="1:3" s="7" customFormat="1" ht="31.5" x14ac:dyDescent="0.25">
      <c r="A73" s="50"/>
      <c r="B73" s="12" t="s">
        <v>74</v>
      </c>
      <c r="C73" s="13">
        <v>0</v>
      </c>
    </row>
    <row r="74" spans="1:3" s="7" customFormat="1" ht="36.75" customHeight="1" x14ac:dyDescent="0.25">
      <c r="A74" s="50"/>
      <c r="B74" s="52" t="s">
        <v>75</v>
      </c>
      <c r="C74" s="13">
        <v>1697.37</v>
      </c>
    </row>
    <row r="75" spans="1:3" s="7" customFormat="1" ht="15.75" x14ac:dyDescent="0.25">
      <c r="A75" s="50"/>
      <c r="B75" s="52" t="s">
        <v>76</v>
      </c>
      <c r="C75" s="13">
        <v>3000</v>
      </c>
    </row>
    <row r="76" spans="1:3" s="7" customFormat="1" ht="15.75" x14ac:dyDescent="0.25">
      <c r="A76" s="53"/>
      <c r="B76" s="2" t="s">
        <v>77</v>
      </c>
      <c r="C76" s="13"/>
    </row>
    <row r="77" spans="1:3" s="7" customFormat="1" ht="33.75" customHeight="1" x14ac:dyDescent="0.25">
      <c r="A77" s="53"/>
      <c r="B77" s="12" t="s">
        <v>87</v>
      </c>
      <c r="C77" s="13">
        <v>353.41999999999996</v>
      </c>
    </row>
    <row r="78" spans="1:3" s="7" customFormat="1" ht="15.75" x14ac:dyDescent="0.25">
      <c r="A78" s="53"/>
      <c r="B78" s="2" t="s">
        <v>78</v>
      </c>
      <c r="C78" s="13"/>
    </row>
    <row r="79" spans="1:3" s="7" customFormat="1" ht="15.75" x14ac:dyDescent="0.25">
      <c r="A79" s="54"/>
      <c r="B79" s="22" t="s">
        <v>79</v>
      </c>
      <c r="C79" s="13">
        <v>9370.85</v>
      </c>
    </row>
    <row r="80" spans="1:3" s="7" customFormat="1" ht="15.75" x14ac:dyDescent="0.25">
      <c r="A80" s="54"/>
      <c r="B80" s="17" t="s">
        <v>80</v>
      </c>
      <c r="C80" s="13">
        <v>597.37</v>
      </c>
    </row>
    <row r="81" spans="1:4" s="7" customFormat="1" ht="15.75" x14ac:dyDescent="0.25">
      <c r="A81" s="54"/>
      <c r="B81" s="2" t="s">
        <v>81</v>
      </c>
      <c r="C81" s="13">
        <v>1194.74</v>
      </c>
    </row>
    <row r="82" spans="1:4" s="7" customFormat="1" ht="15.75" x14ac:dyDescent="0.25">
      <c r="A82" s="54"/>
      <c r="B82" s="55" t="s">
        <v>82</v>
      </c>
      <c r="C82" s="13">
        <v>465</v>
      </c>
    </row>
    <row r="83" spans="1:4" s="7" customFormat="1" ht="16.5" thickBot="1" x14ac:dyDescent="0.3">
      <c r="A83" s="56"/>
      <c r="B83" s="57" t="s">
        <v>47</v>
      </c>
      <c r="C83" s="58">
        <v>16678.75</v>
      </c>
    </row>
    <row r="84" spans="1:4" s="7" customFormat="1" ht="16.5" hidden="1" thickBot="1" x14ac:dyDescent="0.3">
      <c r="A84" s="19" t="s">
        <v>83</v>
      </c>
      <c r="B84" s="59" t="s">
        <v>84</v>
      </c>
      <c r="C84" s="60">
        <v>0</v>
      </c>
    </row>
    <row r="85" spans="1:4" s="7" customFormat="1" ht="16.5" thickBot="1" x14ac:dyDescent="0.3">
      <c r="A85" s="19" t="s">
        <v>85</v>
      </c>
      <c r="B85" s="61" t="s">
        <v>86</v>
      </c>
      <c r="C85" s="62">
        <v>24011.400000000005</v>
      </c>
    </row>
    <row r="86" spans="1:4" s="7" customFormat="1" ht="16.5" thickBot="1" x14ac:dyDescent="0.3">
      <c r="A86" s="70"/>
      <c r="B86" s="71" t="s">
        <v>88</v>
      </c>
      <c r="C86" s="69">
        <v>190364.94</v>
      </c>
      <c r="D86" s="63"/>
    </row>
    <row r="87" spans="1:4" ht="15.75" x14ac:dyDescent="0.25">
      <c r="A87" s="82"/>
      <c r="B87" s="83" t="s">
        <v>93</v>
      </c>
      <c r="C87" s="84">
        <v>186808.68</v>
      </c>
    </row>
    <row r="88" spans="1:4" ht="15.75" x14ac:dyDescent="0.25">
      <c r="A88" s="85"/>
      <c r="B88" s="86" t="s">
        <v>94</v>
      </c>
      <c r="C88" s="87">
        <v>184135.77</v>
      </c>
    </row>
    <row r="89" spans="1:4" ht="15.75" x14ac:dyDescent="0.25">
      <c r="A89" s="85"/>
      <c r="B89" s="86" t="s">
        <v>95</v>
      </c>
      <c r="C89" s="88">
        <f>C88-C86</f>
        <v>-6229.1700000000128</v>
      </c>
    </row>
    <row r="90" spans="1:4" ht="16.5" thickBot="1" x14ac:dyDescent="0.3">
      <c r="A90" s="89"/>
      <c r="B90" s="90" t="s">
        <v>96</v>
      </c>
      <c r="C90" s="91">
        <f>C89+C5</f>
        <v>-78648.250000000015</v>
      </c>
    </row>
  </sheetData>
  <mergeCells count="6">
    <mergeCell ref="E11:F11"/>
    <mergeCell ref="A3:B3"/>
    <mergeCell ref="A1:B1"/>
    <mergeCell ref="A2:B2"/>
    <mergeCell ref="E9:F9"/>
    <mergeCell ref="E10:F10"/>
  </mergeCells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2026-01-16T05:22:41Z</dcterms:created>
  <dcterms:modified xsi:type="dcterms:W3CDTF">2026-01-21T07:35:32Z</dcterms:modified>
</cp:coreProperties>
</file>